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中央政策" sheetId="1" r:id="rId1"/>
    <sheet name="计划生育山西省四项" sheetId="2" state="hidden" r:id="rId2"/>
    <sheet name="计划生育国家两项" sheetId="3" state="hidden" r:id="rId3"/>
  </sheets>
  <definedNames/>
  <calcPr fullCalcOnLoad="1"/>
</workbook>
</file>

<file path=xl/sharedStrings.xml><?xml version="1.0" encoding="utf-8"?>
<sst xmlns="http://schemas.openxmlformats.org/spreadsheetml/2006/main" count="126" uniqueCount="101">
  <si>
    <t>教育局“一卡通”项目清单（中央政策）</t>
  </si>
  <si>
    <t>序号</t>
  </si>
  <si>
    <t>主管部门</t>
  </si>
  <si>
    <t>补贴项目</t>
  </si>
  <si>
    <t>政策级次</t>
  </si>
  <si>
    <t>政策依据文件及文号</t>
  </si>
  <si>
    <t>补贴对象</t>
  </si>
  <si>
    <t>补助标准</t>
  </si>
  <si>
    <t>申领流程</t>
  </si>
  <si>
    <t>发放方式</t>
  </si>
  <si>
    <t>发放时间</t>
  </si>
  <si>
    <t>咨询电话</t>
  </si>
  <si>
    <t>备注</t>
  </si>
  <si>
    <t>洪洞县教科局</t>
  </si>
  <si>
    <t>学前教育资助</t>
  </si>
  <si>
    <t>中央</t>
  </si>
  <si>
    <t xml:space="preserve">  山西省财政厅 山西省教育厅关于印发山西省建立学前教育资助制度实施方案的通知（晋财教[2012]124号 ）</t>
  </si>
  <si>
    <t xml:space="preserve">    对在读的家庭经济困难儿童、孤儿和残疾儿童按照1000元/生/年的标准给予生活补助。</t>
  </si>
  <si>
    <t xml:space="preserve">    1000元/生/年</t>
  </si>
  <si>
    <t>学生向所在学校提出申请，学校受理申请，组织评审，校内公示，确定资助对象</t>
  </si>
  <si>
    <t>通过财政惠民补贴“一卡通”打卡发放</t>
  </si>
  <si>
    <t>按学期发放</t>
  </si>
  <si>
    <t>0357-6222186</t>
  </si>
  <si>
    <t>城乡义务教育阶段家庭经济困难学生生活补助</t>
  </si>
  <si>
    <t xml:space="preserve">   山西省人民政府关于印发山西省进一步完善城乡义务教育经费保障机制实施方案的通知（晋政发[2016]25号）
</t>
  </si>
  <si>
    <t xml:space="preserve">    对家庭经济困难的寄宿学生安排生活费补助，标准为小学1000元/生/年，初中1250元/生/年；对建档立卡等家庭经济困难学生（含非建档立卡的家庭经济困难残疾学生、农村低保家庭学生、农村特困救助供养学生）的非寄宿生安排生活费补助，标准为小学500元/生/年，初中625元/生/年。</t>
  </si>
  <si>
    <t xml:space="preserve">    小学寄宿生1000元/生/年，初中寄宿生1250元/生/年；小学非寄宿生500元/生/年，初中非寄宿生625元/生/年。</t>
  </si>
  <si>
    <t>普通高中国家助学金</t>
  </si>
  <si>
    <t xml:space="preserve">   山西省财政厅 山西省教育厅关于建立普通高中国家助学金的实施意见（晋财教[2010]243号）</t>
  </si>
  <si>
    <t xml:space="preserve">    对家庭经济困难的普通高中在校生发放助学金，平均资助标准为2000元/生/年。</t>
  </si>
  <si>
    <t xml:space="preserve">    2000元/生/年</t>
  </si>
  <si>
    <t>附表1</t>
  </si>
  <si>
    <t>山西省计划生育4+2奖励制度现行政策简表</t>
  </si>
  <si>
    <t>时间：2021.01</t>
  </si>
  <si>
    <t>简称</t>
  </si>
  <si>
    <t>政策全称</t>
  </si>
  <si>
    <t>奖励对象</t>
  </si>
  <si>
    <t>实施起点</t>
  </si>
  <si>
    <t>政策依据</t>
  </si>
  <si>
    <t>经费负担比例</t>
  </si>
  <si>
    <r>
      <rPr>
        <b/>
        <sz val="10"/>
        <rFont val="宋体"/>
        <family val="0"/>
      </rPr>
      <t>50个西部县：          
太原市</t>
    </r>
    <r>
      <rPr>
        <sz val="10"/>
        <rFont val="宋体"/>
        <family val="0"/>
      </rPr>
      <t xml:space="preserve">：阳曲县、娄烦县
</t>
    </r>
    <r>
      <rPr>
        <b/>
        <sz val="10"/>
        <rFont val="宋体"/>
        <family val="0"/>
      </rPr>
      <t>大同市</t>
    </r>
    <r>
      <rPr>
        <sz val="10"/>
        <rFont val="宋体"/>
        <family val="0"/>
      </rPr>
      <t xml:space="preserve">：阳高县、天镇县、广灵县、灵丘县、浑源县、大同县
</t>
    </r>
    <r>
      <rPr>
        <b/>
        <sz val="10"/>
        <rFont val="宋体"/>
        <family val="0"/>
      </rPr>
      <t>晋城市</t>
    </r>
    <r>
      <rPr>
        <sz val="10"/>
        <rFont val="宋体"/>
        <family val="0"/>
      </rPr>
      <t xml:space="preserve">：陵川县
</t>
    </r>
    <r>
      <rPr>
        <b/>
        <sz val="10"/>
        <rFont val="宋体"/>
        <family val="0"/>
      </rPr>
      <t>长治市</t>
    </r>
    <r>
      <rPr>
        <sz val="10"/>
        <rFont val="宋体"/>
        <family val="0"/>
      </rPr>
      <t xml:space="preserve">：平顺县、壶关县、武乡县、沁县、沁源县
</t>
    </r>
    <r>
      <rPr>
        <b/>
        <sz val="10"/>
        <rFont val="宋体"/>
        <family val="0"/>
      </rPr>
      <t>朔州市</t>
    </r>
    <r>
      <rPr>
        <sz val="10"/>
        <rFont val="宋体"/>
        <family val="0"/>
      </rPr>
      <t xml:space="preserve">：平鲁区　　
</t>
    </r>
    <r>
      <rPr>
        <b/>
        <sz val="10"/>
        <rFont val="宋体"/>
        <family val="0"/>
      </rPr>
      <t>晋中市</t>
    </r>
    <r>
      <rPr>
        <sz val="10"/>
        <rFont val="宋体"/>
        <family val="0"/>
      </rPr>
      <t xml:space="preserve">：榆社县、左权县、和顺县、昔阳县　　
</t>
    </r>
    <r>
      <rPr>
        <b/>
        <sz val="10"/>
        <rFont val="宋体"/>
        <family val="0"/>
      </rPr>
      <t>忻州市</t>
    </r>
    <r>
      <rPr>
        <sz val="10"/>
        <rFont val="宋体"/>
        <family val="0"/>
      </rPr>
      <t xml:space="preserve">：五台县、代县、繁峙县、宁武县、静乐县、忻府区、河曲县、保德县、偏关县、原平市　　
</t>
    </r>
    <r>
      <rPr>
        <b/>
        <sz val="10"/>
        <rFont val="宋体"/>
        <family val="0"/>
      </rPr>
      <t>吕梁市</t>
    </r>
    <r>
      <rPr>
        <sz val="10"/>
        <rFont val="宋体"/>
        <family val="0"/>
      </rPr>
      <t xml:space="preserve">：文水县、交城县、兴县、离石区、临县、柳林县、石楼县、岚县、方山县、中阳县、交口县　　
</t>
    </r>
    <r>
      <rPr>
        <b/>
        <sz val="10"/>
        <rFont val="宋体"/>
        <family val="0"/>
      </rPr>
      <t>临汾市</t>
    </r>
    <r>
      <rPr>
        <sz val="10"/>
        <rFont val="宋体"/>
        <family val="0"/>
      </rPr>
      <t xml:space="preserve">：古县、浮山县、乡宁县、汾西县　　
</t>
    </r>
    <r>
      <rPr>
        <b/>
        <sz val="10"/>
        <rFont val="宋体"/>
        <family val="0"/>
      </rPr>
      <t>运城市</t>
    </r>
    <r>
      <rPr>
        <sz val="10"/>
        <rFont val="宋体"/>
        <family val="0"/>
      </rPr>
      <t>：万荣县、闻喜县、新绛县、垣曲县、夏县、平陆县</t>
    </r>
  </si>
  <si>
    <t>省四项</t>
  </si>
  <si>
    <t>领证独生子女</t>
  </si>
  <si>
    <t>领证独生子女父母，以人为单位统计</t>
  </si>
  <si>
    <t>50元／月</t>
  </si>
  <si>
    <t>2008年</t>
  </si>
  <si>
    <t>《山西省人口和
计划生
育条例》
《关于调整计划生育家庭特别扶助标准的通知》等</t>
  </si>
  <si>
    <r>
      <rPr>
        <sz val="12"/>
        <rFont val="黑体"/>
        <family val="3"/>
      </rPr>
      <t>省级负担</t>
    </r>
    <r>
      <rPr>
        <b/>
        <sz val="14"/>
        <rFont val="仿宋_GB2312"/>
        <family val="3"/>
      </rPr>
      <t>：</t>
    </r>
    <r>
      <rPr>
        <sz val="10"/>
        <rFont val="仿宋_GB2312"/>
        <family val="3"/>
      </rPr>
      <t xml:space="preserve">阳泉、晋城、晋中30%，长治、临汾、运城25%，太原、大同、忻州、朔州、吕梁20%，且不负担如下37个县：
  </t>
    </r>
    <r>
      <rPr>
        <b/>
        <sz val="10"/>
        <rFont val="仿宋_GB2312"/>
        <family val="3"/>
      </rPr>
      <t>太原市（8个）</t>
    </r>
    <r>
      <rPr>
        <sz val="10"/>
        <rFont val="仿宋_GB2312"/>
        <family val="3"/>
      </rPr>
      <t xml:space="preserve">：清徐县、古交市、小店区、迎泽区、杏花岭区、万柏林区、尖草坪区、晋源区；
  </t>
    </r>
    <r>
      <rPr>
        <b/>
        <sz val="10"/>
        <rFont val="仿宋_GB2312"/>
        <family val="3"/>
      </rPr>
      <t>大同市（3个）</t>
    </r>
    <r>
      <rPr>
        <sz val="10"/>
        <rFont val="仿宋_GB2312"/>
        <family val="3"/>
      </rPr>
      <t xml:space="preserve">：原南郊区、原新荣区、原左云县；
  </t>
    </r>
    <r>
      <rPr>
        <b/>
        <sz val="10"/>
        <rFont val="仿宋_GB2312"/>
        <family val="3"/>
      </rPr>
      <t>阳泉市（4个）</t>
    </r>
    <r>
      <rPr>
        <sz val="10"/>
        <rFont val="仿宋_GB2312"/>
        <family val="3"/>
      </rPr>
      <t xml:space="preserve">：盂县、郊区、城区、矿区；
  </t>
    </r>
    <r>
      <rPr>
        <b/>
        <sz val="10"/>
        <rFont val="仿宋_GB2312"/>
        <family val="3"/>
      </rPr>
      <t>长治市（5个）</t>
    </r>
    <r>
      <rPr>
        <sz val="10"/>
        <rFont val="仿宋_GB2312"/>
        <family val="3"/>
      </rPr>
      <t>：屯留县、长治县、长子县、</t>
    </r>
    <r>
      <rPr>
        <b/>
        <u val="single"/>
        <sz val="10"/>
        <rFont val="仿宋_GB2312"/>
        <family val="3"/>
      </rPr>
      <t>襄垣县</t>
    </r>
    <r>
      <rPr>
        <sz val="10"/>
        <rFont val="仿宋_GB2312"/>
        <family val="3"/>
      </rPr>
      <t xml:space="preserve">、沁源县；
  </t>
    </r>
    <r>
      <rPr>
        <b/>
        <sz val="10"/>
        <rFont val="仿宋_GB2312"/>
        <family val="3"/>
      </rPr>
      <t>晋城市（4个）</t>
    </r>
    <r>
      <rPr>
        <sz val="10"/>
        <rFont val="仿宋_GB2312"/>
        <family val="3"/>
      </rPr>
      <t xml:space="preserve">：阳城县、高平市、沁水县、泽州县；
  </t>
    </r>
    <r>
      <rPr>
        <b/>
        <sz val="10"/>
        <rFont val="仿宋_GB2312"/>
        <family val="3"/>
      </rPr>
      <t>朔州市（3个）</t>
    </r>
    <r>
      <rPr>
        <sz val="10"/>
        <rFont val="仿宋_GB2312"/>
        <family val="3"/>
      </rPr>
      <t xml:space="preserve">：朔城区、平鲁区、山阴县；
  </t>
    </r>
    <r>
      <rPr>
        <b/>
        <sz val="10"/>
        <rFont val="仿宋_GB2312"/>
        <family val="3"/>
      </rPr>
      <t>晋中市（5个）</t>
    </r>
    <r>
      <rPr>
        <sz val="10"/>
        <rFont val="仿宋_GB2312"/>
        <family val="3"/>
      </rPr>
      <t>：榆次区、</t>
    </r>
    <r>
      <rPr>
        <b/>
        <u val="single"/>
        <sz val="10"/>
        <rFont val="仿宋_GB2312"/>
        <family val="3"/>
      </rPr>
      <t>介休市</t>
    </r>
    <r>
      <rPr>
        <sz val="10"/>
        <rFont val="仿宋_GB2312"/>
        <family val="3"/>
      </rPr>
      <t xml:space="preserve">、寿阳县、灵石县、昔阳县；
  </t>
    </r>
    <r>
      <rPr>
        <b/>
        <sz val="10"/>
        <rFont val="仿宋_GB2312"/>
        <family val="3"/>
      </rPr>
      <t>吕梁市（3个）</t>
    </r>
    <r>
      <rPr>
        <sz val="10"/>
        <rFont val="仿宋_GB2312"/>
        <family val="3"/>
      </rPr>
      <t>：</t>
    </r>
    <r>
      <rPr>
        <b/>
        <u val="single"/>
        <sz val="10"/>
        <rFont val="仿宋_GB2312"/>
        <family val="3"/>
      </rPr>
      <t>孝义市</t>
    </r>
    <r>
      <rPr>
        <sz val="10"/>
        <rFont val="仿宋_GB2312"/>
        <family val="3"/>
      </rPr>
      <t xml:space="preserve">、柳林县、离石区；
  </t>
    </r>
    <r>
      <rPr>
        <b/>
        <sz val="10"/>
        <rFont val="仿宋_GB2312"/>
        <family val="3"/>
      </rPr>
      <t>临汾市（2个）</t>
    </r>
    <r>
      <rPr>
        <sz val="10"/>
        <rFont val="仿宋_GB2312"/>
        <family val="3"/>
      </rPr>
      <t xml:space="preserve">：古县、乡宁县。 
</t>
    </r>
    <r>
      <rPr>
        <sz val="12"/>
        <rFont val="黑体"/>
        <family val="3"/>
      </rPr>
      <t>市级负担：</t>
    </r>
    <r>
      <rPr>
        <sz val="10"/>
        <rFont val="仿宋_GB2312"/>
        <family val="3"/>
      </rPr>
      <t xml:space="preserve">30%（有的县执行的是市里的标准，比如省2，市3.5，县4.5） </t>
    </r>
    <r>
      <rPr>
        <b/>
        <sz val="10"/>
        <rFont val="仿宋_GB2312"/>
        <family val="3"/>
      </rPr>
      <t>襄垣、介休、孝义、侯马、永济、原平</t>
    </r>
    <r>
      <rPr>
        <sz val="10"/>
        <rFont val="仿宋_GB2312"/>
        <family val="3"/>
      </rPr>
      <t>为6个体制管理型试点县，以前是市级负担的，现在市不再负担。</t>
    </r>
  </si>
  <si>
    <t>退二孩指标</t>
  </si>
  <si>
    <t>退二孩指标独生子女家庭，以户为单位统计</t>
  </si>
  <si>
    <t>一次性奖励
5000元</t>
  </si>
  <si>
    <t>双女绝育户</t>
  </si>
  <si>
    <t>双女绝育家庭，以户为单位统计</t>
  </si>
  <si>
    <t>一次性奖励
500/1000/3000元</t>
  </si>
  <si>
    <t>独生子女伤残或死亡</t>
  </si>
  <si>
    <t>独生子女伤病残或死亡家庭，以户为单位统计</t>
  </si>
  <si>
    <t>国两项</t>
  </si>
  <si>
    <t>计划生育家庭
特别扶助制度</t>
  </si>
  <si>
    <t>伤残家庭</t>
  </si>
  <si>
    <t>受奖家庭父母，以人为单位统计</t>
  </si>
  <si>
    <t>550元／月</t>
  </si>
  <si>
    <t>2015年</t>
  </si>
  <si>
    <t>　　国家规定伤残、死亡扶助对象标准分别为：每人每月350元、450元。我省执行550元、650元标准。中央经费负担国家规定标准的60%，其中比照西部政策县负担80%；中央财政负担以外的资金省级财政负担80%，市级财政负担20%。（比如，西部县：[中央不负担部分+200]*80%+[中央不负担部分+200]*20%）</t>
  </si>
  <si>
    <t>死亡家庭</t>
  </si>
  <si>
    <t>650元／月</t>
  </si>
  <si>
    <t>手术并发症</t>
  </si>
  <si>
    <t>补助对象以人为单位统计</t>
  </si>
  <si>
    <t>一级400元／月
二级300元／月
三级200元／月</t>
  </si>
  <si>
    <t>2014年</t>
  </si>
  <si>
    <r>
      <rPr>
        <sz val="10"/>
        <rFont val="仿宋_GB2312"/>
        <family val="3"/>
      </rPr>
      <t xml:space="preserve">部分奖励和手术并发症：中央经费负担国家规定标准的60%，其中比照西部政策县负担80%；中央财政负担以外的资金省级财政负担80%，市级财政负担20%。   </t>
    </r>
    <r>
      <rPr>
        <b/>
        <sz val="10"/>
        <rFont val="仿宋_GB2312"/>
        <family val="3"/>
      </rPr>
      <t>襄垣、介休、孝义 侯马、永济、原平</t>
    </r>
    <r>
      <rPr>
        <sz val="10"/>
        <rFont val="仿宋_GB2312"/>
        <family val="3"/>
      </rPr>
      <t>为6个体制管理型试点县，凡是市级负担的均不负担。</t>
    </r>
  </si>
  <si>
    <t>农村部分计划生育家庭奖励扶助制度</t>
  </si>
  <si>
    <t>8０元／月</t>
  </si>
  <si>
    <t>附表2</t>
  </si>
  <si>
    <t>2019年国家二项奖励制度现行标准及经费负担</t>
  </si>
  <si>
    <t>单位：元</t>
  </si>
  <si>
    <t>项　　目</t>
  </si>
  <si>
    <t>月标准</t>
  </si>
  <si>
    <t>年标准</t>
  </si>
  <si>
    <t>各级财政分担　（元／每人每年）</t>
  </si>
  <si>
    <t xml:space="preserve">中央
</t>
  </si>
  <si>
    <t>省级</t>
  </si>
  <si>
    <t>市级</t>
  </si>
  <si>
    <t>年标准
（国标60%）</t>
  </si>
  <si>
    <t>一般县（国标60%）</t>
  </si>
  <si>
    <t>西部政策县
（国标80%）</t>
  </si>
  <si>
    <t>一般县</t>
  </si>
  <si>
    <t>西部政策县</t>
  </si>
  <si>
    <t>体管县</t>
  </si>
  <si>
    <t>奖励扶助</t>
  </si>
  <si>
    <t>特别
扶助</t>
  </si>
  <si>
    <t>伤残</t>
  </si>
  <si>
    <t>农村</t>
  </si>
  <si>
    <t>城镇</t>
  </si>
  <si>
    <t>死亡</t>
  </si>
  <si>
    <t>手术
并发症</t>
  </si>
  <si>
    <t>一级</t>
  </si>
  <si>
    <t>二级</t>
  </si>
  <si>
    <t>三级</t>
  </si>
  <si>
    <t>1、奖励扶助标准：每人每年960元；</t>
  </si>
  <si>
    <t>2、特别扶助标准：伤残扶助对象每人每年6600元、死亡扶助对象每人每年7800元，手术并发症一、二、三级每人每年分别为4800元、3600元、2400元；</t>
  </si>
  <si>
    <t>3、经费负担：中央经费负担国家标准60%，其中比照西部政策县80% （特别扶助：中央标准为每人每月350元、450元；省级标准为每人每月550元、650元）。
　地方配套经费省、市分别负担80%、20%。    6个体管县，由省里负担市里的部分（包括省4项的奖励）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</si>
</sst>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s>
  <fonts count="55">
    <font>
      <sz val="11"/>
      <color indexed="8"/>
      <name val="宋体"/>
      <family val="0"/>
    </font>
    <font>
      <sz val="10"/>
      <name val="Arial"/>
      <family val="2"/>
    </font>
    <font>
      <sz val="12"/>
      <name val="宋体"/>
      <family val="0"/>
    </font>
    <font>
      <sz val="11"/>
      <name val="宋体"/>
      <family val="0"/>
    </font>
    <font>
      <sz val="14"/>
      <name val="黑体"/>
      <family val="3"/>
    </font>
    <font>
      <b/>
      <sz val="11"/>
      <name val="宋体"/>
      <family val="0"/>
    </font>
    <font>
      <sz val="24"/>
      <name val="华文中宋"/>
      <family val="0"/>
    </font>
    <font>
      <sz val="10"/>
      <name val="宋体"/>
      <family val="0"/>
    </font>
    <font>
      <b/>
      <sz val="20"/>
      <name val="方正小标宋简体"/>
      <family val="0"/>
    </font>
    <font>
      <b/>
      <sz val="20"/>
      <name val="宋体"/>
      <family val="0"/>
    </font>
    <font>
      <b/>
      <sz val="12"/>
      <name val="宋体"/>
      <family val="0"/>
    </font>
    <font>
      <sz val="12"/>
      <name val="黑体"/>
      <family val="3"/>
    </font>
    <font>
      <b/>
      <sz val="10"/>
      <name val="宋体"/>
      <family val="0"/>
    </font>
    <font>
      <sz val="9"/>
      <name val="仿宋_GB2312"/>
      <family val="3"/>
    </font>
    <font>
      <sz val="10"/>
      <name val="仿宋_GB2312"/>
      <family val="3"/>
    </font>
    <font>
      <b/>
      <sz val="14"/>
      <name val="仿宋_GB2312"/>
      <family val="3"/>
    </font>
    <font>
      <b/>
      <sz val="10"/>
      <name val="仿宋_GB2312"/>
      <family val="3"/>
    </font>
    <font>
      <b/>
      <u val="single"/>
      <sz val="10"/>
      <name val="仿宋_GB2312"/>
      <family val="3"/>
    </font>
    <font>
      <sz val="20"/>
      <name val="宋体"/>
      <family val="0"/>
    </font>
    <font>
      <sz val="10"/>
      <color indexed="8"/>
      <name val="宋体"/>
      <family val="0"/>
    </font>
    <font>
      <sz val="9"/>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5"/>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 fillId="0" borderId="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2" fillId="0" borderId="0">
      <alignment vertical="center"/>
      <protection/>
    </xf>
    <xf numFmtId="0" fontId="44" fillId="21" borderId="0" applyNumberFormat="0" applyBorder="0" applyAlignment="0" applyProtection="0"/>
    <xf numFmtId="0" fontId="45" fillId="0" borderId="4" applyNumberFormat="0" applyFill="0" applyAlignment="0" applyProtection="0"/>
    <xf numFmtId="44" fontId="1" fillId="0" borderId="0" applyFill="0" applyBorder="0" applyAlignment="0" applyProtection="0"/>
    <xf numFmtId="42" fontId="1" fillId="0" borderId="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1" fillId="0" borderId="0" applyFill="0" applyBorder="0" applyAlignment="0" applyProtection="0"/>
    <xf numFmtId="41" fontId="1" fillId="0" borderId="0" applyFill="0" applyBorder="0" applyAlignment="0" applyProtection="0"/>
    <xf numFmtId="0" fontId="51" fillId="24" borderId="0" applyNumberFormat="0" applyBorder="0" applyAlignment="0" applyProtection="0"/>
    <xf numFmtId="0" fontId="52" fillId="22" borderId="8" applyNumberFormat="0" applyAlignment="0" applyProtection="0"/>
    <xf numFmtId="0" fontId="53" fillId="25" borderId="5" applyNumberFormat="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0" fillId="32" borderId="9" applyNumberFormat="0" applyFont="0" applyAlignment="0" applyProtection="0"/>
  </cellStyleXfs>
  <cellXfs count="61">
    <xf numFmtId="0" fontId="0" fillId="0" borderId="0" xfId="0" applyAlignment="1">
      <alignment vertical="center"/>
    </xf>
    <xf numFmtId="0" fontId="3"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1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vertical="center" wrapText="1"/>
    </xf>
    <xf numFmtId="0" fontId="11" fillId="0" borderId="1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176" fontId="0" fillId="0" borderId="0" xfId="0" applyNumberFormat="1" applyFont="1" applyFill="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vertical="center"/>
    </xf>
    <xf numFmtId="0" fontId="7"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xf>
    <xf numFmtId="176" fontId="19" fillId="0" borderId="14" xfId="0" applyNumberFormat="1" applyFont="1" applyFill="1" applyBorder="1" applyAlignment="1">
      <alignment horizontal="center" vertical="center"/>
    </xf>
    <xf numFmtId="176" fontId="19"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1" fontId="3" fillId="0" borderId="10" xfId="0" applyNumberFormat="1" applyFont="1" applyFill="1" applyBorder="1" applyAlignment="1">
      <alignment vertical="center"/>
    </xf>
    <xf numFmtId="176" fontId="3" fillId="0" borderId="10" xfId="0" applyNumberFormat="1" applyFont="1" applyFill="1" applyBorder="1" applyAlignment="1">
      <alignment vertical="center"/>
    </xf>
    <xf numFmtId="176" fontId="0" fillId="0" borderId="14" xfId="0" applyNumberFormat="1" applyFont="1" applyFill="1" applyBorder="1" applyAlignment="1">
      <alignment vertical="center"/>
    </xf>
    <xf numFmtId="176" fontId="0" fillId="0" borderId="10" xfId="0" applyNumberFormat="1" applyFont="1" applyFill="1" applyBorder="1" applyAlignment="1">
      <alignment vertical="center"/>
    </xf>
    <xf numFmtId="177" fontId="3" fillId="0" borderId="10" xfId="0" applyNumberFormat="1" applyFont="1" applyFill="1" applyBorder="1" applyAlignment="1">
      <alignment vertical="center"/>
    </xf>
    <xf numFmtId="177" fontId="0" fillId="0" borderId="14" xfId="0" applyNumberFormat="1" applyFont="1" applyFill="1" applyBorder="1" applyAlignment="1">
      <alignment vertical="center"/>
    </xf>
    <xf numFmtId="177" fontId="0" fillId="0" borderId="10" xfId="0" applyNumberFormat="1" applyFont="1" applyFill="1" applyBorder="1" applyAlignment="1">
      <alignment vertical="center"/>
    </xf>
    <xf numFmtId="0" fontId="7" fillId="0" borderId="0" xfId="40" applyFont="1">
      <alignment vertical="center"/>
      <protection/>
    </xf>
    <xf numFmtId="0" fontId="5" fillId="33" borderId="10" xfId="0" applyFont="1" applyFill="1" applyBorder="1" applyAlignment="1">
      <alignment horizontal="center" vertical="center" wrapText="1"/>
    </xf>
    <xf numFmtId="0" fontId="4" fillId="0" borderId="0" xfId="0" applyFont="1" applyFill="1" applyBorder="1" applyAlignment="1">
      <alignment horizontal="left"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14"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8" fillId="0" borderId="0" xfId="0" applyFont="1" applyFill="1" applyBorder="1" applyAlignment="1">
      <alignment horizontal="center" vertical="center"/>
    </xf>
    <xf numFmtId="0" fontId="11" fillId="0" borderId="10" xfId="0" applyFont="1" applyFill="1" applyBorder="1" applyAlignment="1">
      <alignment horizontal="center" vertical="center"/>
    </xf>
    <xf numFmtId="0" fontId="12" fillId="0" borderId="10" xfId="0" applyFont="1" applyFill="1" applyBorder="1" applyAlignment="1">
      <alignment vertical="center" wrapText="1"/>
    </xf>
    <xf numFmtId="0" fontId="13"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7" fillId="0" borderId="0" xfId="40" applyFont="1" applyBorder="1" applyAlignment="1">
      <alignment horizontal="left" vertical="center" wrapText="1"/>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18" fillId="0" borderId="0" xfId="0" applyFont="1" applyFill="1" applyBorder="1" applyAlignment="1">
      <alignment horizontal="center" vertical="center"/>
    </xf>
    <xf numFmtId="0" fontId="1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8"/>
  <sheetViews>
    <sheetView tabSelected="1" zoomScale="70" zoomScaleNormal="70"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O11" sqref="N11:O11"/>
    </sheetView>
  </sheetViews>
  <sheetFormatPr defaultColWidth="9.00390625" defaultRowHeight="13.5"/>
  <cols>
    <col min="1" max="1" width="5.875" style="1" customWidth="1"/>
    <col min="2" max="2" width="10.875" style="1" customWidth="1"/>
    <col min="3" max="3" width="14.50390625" style="1" customWidth="1"/>
    <col min="4" max="4" width="10.75390625" style="1" customWidth="1"/>
    <col min="5" max="5" width="25.375" style="1" customWidth="1"/>
    <col min="6" max="6" width="29.125" style="1" customWidth="1"/>
    <col min="7" max="7" width="16.75390625" style="1" customWidth="1"/>
    <col min="8" max="8" width="33.00390625" style="1" customWidth="1"/>
    <col min="9" max="9" width="21.375" style="1" customWidth="1"/>
    <col min="10" max="12" width="12.00390625" style="1" customWidth="1"/>
    <col min="13" max="252" width="9.00390625" style="1" customWidth="1"/>
  </cols>
  <sheetData>
    <row r="1" spans="1:256" ht="22.5" customHeight="1">
      <c r="A1" s="40"/>
      <c r="B1" s="40"/>
      <c r="C1" s="2"/>
      <c r="D1" s="2"/>
      <c r="E1" s="2"/>
      <c r="IR1" s="3"/>
      <c r="IS1" s="3"/>
      <c r="IT1" s="3"/>
      <c r="IU1" s="3"/>
      <c r="IV1" s="3"/>
    </row>
    <row r="2" spans="1:12" ht="30" customHeight="1">
      <c r="A2" s="41" t="s">
        <v>0</v>
      </c>
      <c r="B2" s="41"/>
      <c r="C2" s="41"/>
      <c r="D2" s="41"/>
      <c r="E2" s="41"/>
      <c r="F2" s="41"/>
      <c r="G2" s="41"/>
      <c r="H2" s="41"/>
      <c r="I2" s="41"/>
      <c r="J2" s="41"/>
      <c r="K2" s="41"/>
      <c r="L2" s="41"/>
    </row>
    <row r="3" spans="1:256" ht="18.75" customHeight="1">
      <c r="A3" s="42"/>
      <c r="B3" s="42"/>
      <c r="C3" s="42"/>
      <c r="D3" s="4"/>
      <c r="E3" s="4"/>
      <c r="F3" s="4"/>
      <c r="G3" s="4"/>
      <c r="I3" s="4"/>
      <c r="IR3" s="3"/>
      <c r="IS3" s="3"/>
      <c r="IT3" s="3"/>
      <c r="IU3" s="3"/>
      <c r="IV3" s="3"/>
    </row>
    <row r="4" spans="1:12" s="5" customFormat="1" ht="33" customHeight="1">
      <c r="A4" s="39" t="s">
        <v>1</v>
      </c>
      <c r="B4" s="39" t="s">
        <v>2</v>
      </c>
      <c r="C4" s="39" t="s">
        <v>3</v>
      </c>
      <c r="D4" s="39" t="s">
        <v>4</v>
      </c>
      <c r="E4" s="39" t="s">
        <v>5</v>
      </c>
      <c r="F4" s="39" t="s">
        <v>6</v>
      </c>
      <c r="G4" s="39" t="s">
        <v>7</v>
      </c>
      <c r="H4" s="39" t="s">
        <v>8</v>
      </c>
      <c r="I4" s="39" t="s">
        <v>9</v>
      </c>
      <c r="J4" s="39" t="s">
        <v>10</v>
      </c>
      <c r="K4" s="39" t="s">
        <v>11</v>
      </c>
      <c r="L4" s="39" t="s">
        <v>12</v>
      </c>
    </row>
    <row r="5" spans="1:12" s="5" customFormat="1" ht="33" customHeight="1">
      <c r="A5" s="39"/>
      <c r="B5" s="39"/>
      <c r="C5" s="39"/>
      <c r="D5" s="39"/>
      <c r="E5" s="39"/>
      <c r="F5" s="39"/>
      <c r="G5" s="39"/>
      <c r="H5" s="39"/>
      <c r="I5" s="39"/>
      <c r="J5" s="39"/>
      <c r="K5" s="39"/>
      <c r="L5" s="39"/>
    </row>
    <row r="6" spans="1:12" s="5" customFormat="1" ht="87.75" customHeight="1">
      <c r="A6" s="6">
        <v>1</v>
      </c>
      <c r="B6" s="6" t="s">
        <v>13</v>
      </c>
      <c r="C6" s="6" t="s">
        <v>14</v>
      </c>
      <c r="D6" s="6" t="s">
        <v>15</v>
      </c>
      <c r="E6" s="7" t="s">
        <v>16</v>
      </c>
      <c r="F6" s="8" t="s">
        <v>17</v>
      </c>
      <c r="G6" s="7" t="s">
        <v>18</v>
      </c>
      <c r="H6" s="6" t="s">
        <v>19</v>
      </c>
      <c r="I6" s="6" t="s">
        <v>20</v>
      </c>
      <c r="J6" s="6" t="s">
        <v>21</v>
      </c>
      <c r="K6" s="6" t="s">
        <v>22</v>
      </c>
      <c r="L6" s="6"/>
    </row>
    <row r="7" spans="1:12" s="5" customFormat="1" ht="153" customHeight="1">
      <c r="A7" s="6">
        <v>2</v>
      </c>
      <c r="B7" s="6" t="s">
        <v>13</v>
      </c>
      <c r="C7" s="6" t="s">
        <v>23</v>
      </c>
      <c r="D7" s="6" t="s">
        <v>15</v>
      </c>
      <c r="E7" s="7" t="s">
        <v>24</v>
      </c>
      <c r="F7" s="8" t="s">
        <v>25</v>
      </c>
      <c r="G7" s="7" t="s">
        <v>26</v>
      </c>
      <c r="H7" s="6" t="s">
        <v>19</v>
      </c>
      <c r="I7" s="6" t="s">
        <v>20</v>
      </c>
      <c r="J7" s="6" t="s">
        <v>21</v>
      </c>
      <c r="K7" s="6" t="s">
        <v>22</v>
      </c>
      <c r="L7" s="6"/>
    </row>
    <row r="8" spans="1:12" s="5" customFormat="1" ht="82.5" customHeight="1">
      <c r="A8" s="6">
        <v>3</v>
      </c>
      <c r="B8" s="6" t="s">
        <v>13</v>
      </c>
      <c r="C8" s="6" t="s">
        <v>27</v>
      </c>
      <c r="D8" s="6" t="s">
        <v>15</v>
      </c>
      <c r="E8" s="7" t="s">
        <v>28</v>
      </c>
      <c r="F8" s="8" t="s">
        <v>29</v>
      </c>
      <c r="G8" s="7" t="s">
        <v>30</v>
      </c>
      <c r="H8" s="6" t="s">
        <v>19</v>
      </c>
      <c r="I8" s="6" t="s">
        <v>20</v>
      </c>
      <c r="J8" s="6" t="s">
        <v>21</v>
      </c>
      <c r="K8" s="6" t="s">
        <v>22</v>
      </c>
      <c r="L8" s="6"/>
    </row>
  </sheetData>
  <sheetProtection selectLockedCells="1" selectUnlockedCells="1"/>
  <mergeCells count="15">
    <mergeCell ref="C4:C5"/>
    <mergeCell ref="D4:D5"/>
    <mergeCell ref="E4:E5"/>
    <mergeCell ref="F4:F5"/>
    <mergeCell ref="G4:G5"/>
    <mergeCell ref="H4:H5"/>
    <mergeCell ref="I4:I5"/>
    <mergeCell ref="J4:J5"/>
    <mergeCell ref="K4:K5"/>
    <mergeCell ref="L4:L5"/>
    <mergeCell ref="A1:B1"/>
    <mergeCell ref="A2:L2"/>
    <mergeCell ref="A3:C3"/>
    <mergeCell ref="A4:A5"/>
    <mergeCell ref="B4:B5"/>
  </mergeCells>
  <printOptions/>
  <pageMargins left="0.3597222222222222" right="0.3597222222222222" top="0.4097222222222222" bottom="0.5" header="0.5118055555555555" footer="0.5"/>
  <pageSetup fitToHeight="0" fitToWidth="1" horizontalDpi="300" verticalDpi="300" orientation="landscape" paperSize="8"/>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12"/>
  <sheetViews>
    <sheetView zoomScaleSheetLayoutView="100" zoomScalePageLayoutView="0" workbookViewId="0" topLeftCell="A1">
      <selection activeCell="K11" sqref="K11"/>
    </sheetView>
  </sheetViews>
  <sheetFormatPr defaultColWidth="9.00390625" defaultRowHeight="13.5"/>
  <cols>
    <col min="8" max="8" width="30.25390625" style="0" customWidth="1"/>
  </cols>
  <sheetData>
    <row r="1" spans="1:9" ht="13.5">
      <c r="A1" s="9" t="s">
        <v>31</v>
      </c>
      <c r="B1" s="9"/>
      <c r="C1" s="10"/>
      <c r="D1" s="9"/>
      <c r="E1" s="10"/>
      <c r="F1" s="10"/>
      <c r="G1" s="10"/>
      <c r="H1" s="9"/>
      <c r="I1" s="11"/>
    </row>
    <row r="2" spans="1:9" ht="27">
      <c r="A2" s="9"/>
      <c r="B2" s="47" t="s">
        <v>32</v>
      </c>
      <c r="C2" s="47"/>
      <c r="D2" s="47"/>
      <c r="E2" s="47"/>
      <c r="F2" s="47"/>
      <c r="G2" s="47"/>
      <c r="H2" s="47"/>
      <c r="I2" s="11"/>
    </row>
    <row r="3" spans="1:9" ht="25.5">
      <c r="A3" s="9"/>
      <c r="B3" s="12"/>
      <c r="C3" s="12"/>
      <c r="D3" s="12"/>
      <c r="E3" s="12"/>
      <c r="F3" s="12"/>
      <c r="G3" s="12"/>
      <c r="H3" s="9"/>
      <c r="I3" s="13" t="s">
        <v>33</v>
      </c>
    </row>
    <row r="4" spans="1:9" ht="30" customHeight="1">
      <c r="A4" s="14" t="s">
        <v>34</v>
      </c>
      <c r="B4" s="48" t="s">
        <v>35</v>
      </c>
      <c r="C4" s="48"/>
      <c r="D4" s="14" t="s">
        <v>36</v>
      </c>
      <c r="E4" s="14" t="s">
        <v>7</v>
      </c>
      <c r="F4" s="14" t="s">
        <v>37</v>
      </c>
      <c r="G4" s="15" t="s">
        <v>38</v>
      </c>
      <c r="H4" s="16" t="s">
        <v>39</v>
      </c>
      <c r="I4" s="49" t="s">
        <v>40</v>
      </c>
    </row>
    <row r="5" spans="1:9" ht="63" customHeight="1">
      <c r="A5" s="44" t="s">
        <v>41</v>
      </c>
      <c r="B5" s="50" t="s">
        <v>42</v>
      </c>
      <c r="C5" s="50"/>
      <c r="D5" s="18" t="s">
        <v>43</v>
      </c>
      <c r="E5" s="17" t="s">
        <v>44</v>
      </c>
      <c r="F5" s="50" t="s">
        <v>45</v>
      </c>
      <c r="G5" s="51" t="s">
        <v>46</v>
      </c>
      <c r="H5" s="52" t="s">
        <v>47</v>
      </c>
      <c r="I5" s="49"/>
    </row>
    <row r="6" spans="1:9" ht="63" customHeight="1">
      <c r="A6" s="44"/>
      <c r="B6" s="50" t="s">
        <v>48</v>
      </c>
      <c r="C6" s="50"/>
      <c r="D6" s="18" t="s">
        <v>49</v>
      </c>
      <c r="E6" s="19" t="s">
        <v>50</v>
      </c>
      <c r="F6" s="50"/>
      <c r="G6" s="51"/>
      <c r="H6" s="52"/>
      <c r="I6" s="49"/>
    </row>
    <row r="7" spans="1:9" ht="63" customHeight="1">
      <c r="A7" s="44"/>
      <c r="B7" s="50" t="s">
        <v>51</v>
      </c>
      <c r="C7" s="50"/>
      <c r="D7" s="18" t="s">
        <v>52</v>
      </c>
      <c r="E7" s="19" t="s">
        <v>53</v>
      </c>
      <c r="F7" s="50"/>
      <c r="G7" s="51"/>
      <c r="H7" s="52"/>
      <c r="I7" s="49"/>
    </row>
    <row r="8" spans="1:9" ht="63" customHeight="1">
      <c r="A8" s="44"/>
      <c r="B8" s="43" t="s">
        <v>54</v>
      </c>
      <c r="C8" s="43"/>
      <c r="D8" s="18" t="s">
        <v>55</v>
      </c>
      <c r="E8" s="19" t="s">
        <v>50</v>
      </c>
      <c r="F8" s="50"/>
      <c r="G8" s="51"/>
      <c r="H8" s="52"/>
      <c r="I8" s="49"/>
    </row>
    <row r="9" spans="1:9" ht="45.75" customHeight="1">
      <c r="A9" s="44" t="s">
        <v>56</v>
      </c>
      <c r="B9" s="43" t="s">
        <v>57</v>
      </c>
      <c r="C9" s="20" t="s">
        <v>58</v>
      </c>
      <c r="D9" s="18" t="s">
        <v>59</v>
      </c>
      <c r="E9" s="19" t="s">
        <v>60</v>
      </c>
      <c r="F9" s="17" t="s">
        <v>61</v>
      </c>
      <c r="G9" s="51"/>
      <c r="H9" s="45" t="s">
        <v>62</v>
      </c>
      <c r="I9" s="49"/>
    </row>
    <row r="10" spans="1:9" ht="45.75" customHeight="1">
      <c r="A10" s="44"/>
      <c r="B10" s="43"/>
      <c r="C10" s="20" t="s">
        <v>63</v>
      </c>
      <c r="D10" s="18" t="s">
        <v>59</v>
      </c>
      <c r="E10" s="19" t="s">
        <v>64</v>
      </c>
      <c r="F10" s="17" t="s">
        <v>61</v>
      </c>
      <c r="G10" s="51"/>
      <c r="H10" s="45"/>
      <c r="I10" s="49"/>
    </row>
    <row r="11" spans="1:9" ht="72" customHeight="1">
      <c r="A11" s="44"/>
      <c r="B11" s="43"/>
      <c r="C11" s="20" t="s">
        <v>65</v>
      </c>
      <c r="D11" s="18" t="s">
        <v>66</v>
      </c>
      <c r="E11" s="19" t="s">
        <v>67</v>
      </c>
      <c r="F11" s="17" t="s">
        <v>68</v>
      </c>
      <c r="G11" s="51"/>
      <c r="H11" s="45" t="s">
        <v>69</v>
      </c>
      <c r="I11" s="49"/>
    </row>
    <row r="12" spans="1:9" ht="36" customHeight="1">
      <c r="A12" s="44"/>
      <c r="B12" s="46" t="s">
        <v>70</v>
      </c>
      <c r="C12" s="46"/>
      <c r="D12" s="18" t="s">
        <v>59</v>
      </c>
      <c r="E12" s="17" t="s">
        <v>71</v>
      </c>
      <c r="F12" s="17" t="s">
        <v>68</v>
      </c>
      <c r="G12" s="51"/>
      <c r="H12" s="45"/>
      <c r="I12" s="49"/>
    </row>
  </sheetData>
  <sheetProtection selectLockedCells="1" selectUnlockedCells="1"/>
  <mergeCells count="16">
    <mergeCell ref="B2:H2"/>
    <mergeCell ref="B4:C4"/>
    <mergeCell ref="I4:I12"/>
    <mergeCell ref="A5:A8"/>
    <mergeCell ref="B5:C5"/>
    <mergeCell ref="F5:F8"/>
    <mergeCell ref="G5:G12"/>
    <mergeCell ref="H5:H8"/>
    <mergeCell ref="B6:C6"/>
    <mergeCell ref="B7:C7"/>
    <mergeCell ref="B8:C8"/>
    <mergeCell ref="A9:A12"/>
    <mergeCell ref="B9:B11"/>
    <mergeCell ref="H9:H10"/>
    <mergeCell ref="H11:H12"/>
    <mergeCell ref="B12:C12"/>
  </mergeCells>
  <printOptions/>
  <pageMargins left="0.75" right="0.75" top="0.2" bottom="0.38958333333333334"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P17"/>
  <sheetViews>
    <sheetView zoomScaleSheetLayoutView="100" zoomScalePageLayoutView="0" workbookViewId="0" topLeftCell="A1">
      <selection activeCell="K28" sqref="K28"/>
    </sheetView>
  </sheetViews>
  <sheetFormatPr defaultColWidth="9.00390625" defaultRowHeight="13.5"/>
  <sheetData>
    <row r="1" spans="1:16" ht="13.5">
      <c r="A1" s="9" t="s">
        <v>72</v>
      </c>
      <c r="B1" s="9"/>
      <c r="C1" s="10"/>
      <c r="D1" s="9"/>
      <c r="E1" s="9"/>
      <c r="F1" s="9"/>
      <c r="G1" s="21"/>
      <c r="H1" s="21"/>
      <c r="I1" s="21"/>
      <c r="J1" s="21"/>
      <c r="K1" s="21"/>
      <c r="L1" s="21"/>
      <c r="M1" s="21"/>
      <c r="N1" s="21"/>
      <c r="O1" s="21"/>
      <c r="P1" s="21"/>
    </row>
    <row r="2" spans="1:16" ht="25.5">
      <c r="A2" s="56" t="s">
        <v>73</v>
      </c>
      <c r="B2" s="56"/>
      <c r="C2" s="56"/>
      <c r="D2" s="56"/>
      <c r="E2" s="56"/>
      <c r="F2" s="56"/>
      <c r="G2" s="56"/>
      <c r="H2" s="56"/>
      <c r="I2" s="56"/>
      <c r="J2" s="56"/>
      <c r="K2" s="56"/>
      <c r="L2" s="56"/>
      <c r="M2" s="56"/>
      <c r="N2" s="56"/>
      <c r="O2" s="56"/>
      <c r="P2" s="56"/>
    </row>
    <row r="3" spans="1:16" ht="13.5">
      <c r="A3" s="11"/>
      <c r="B3" s="11"/>
      <c r="C3" s="22"/>
      <c r="D3" s="11"/>
      <c r="E3" s="11"/>
      <c r="F3" s="11"/>
      <c r="G3" s="23"/>
      <c r="H3" s="23"/>
      <c r="I3" s="23"/>
      <c r="J3" s="23"/>
      <c r="K3" s="23"/>
      <c r="L3" s="23"/>
      <c r="M3" s="23"/>
      <c r="N3" s="23"/>
      <c r="O3" s="23"/>
      <c r="P3" s="23" t="s">
        <v>74</v>
      </c>
    </row>
    <row r="4" spans="1:16" ht="15" customHeight="1">
      <c r="A4" s="48" t="s">
        <v>75</v>
      </c>
      <c r="B4" s="48"/>
      <c r="C4" s="48"/>
      <c r="D4" s="48" t="s">
        <v>76</v>
      </c>
      <c r="E4" s="48" t="s">
        <v>77</v>
      </c>
      <c r="F4" s="57" t="s">
        <v>78</v>
      </c>
      <c r="G4" s="57"/>
      <c r="H4" s="57"/>
      <c r="I4" s="57"/>
      <c r="J4" s="57"/>
      <c r="K4" s="57"/>
      <c r="L4" s="57"/>
      <c r="M4" s="57"/>
      <c r="N4" s="57"/>
      <c r="O4" s="57"/>
      <c r="P4" s="57"/>
    </row>
    <row r="5" spans="1:16" ht="13.5" customHeight="1">
      <c r="A5" s="48"/>
      <c r="B5" s="48"/>
      <c r="C5" s="48"/>
      <c r="D5" s="48"/>
      <c r="E5" s="48"/>
      <c r="F5" s="58" t="s">
        <v>79</v>
      </c>
      <c r="G5" s="58"/>
      <c r="H5" s="58"/>
      <c r="I5" s="59" t="s">
        <v>80</v>
      </c>
      <c r="J5" s="59"/>
      <c r="K5" s="59"/>
      <c r="L5" s="59"/>
      <c r="M5" s="60" t="s">
        <v>81</v>
      </c>
      <c r="N5" s="60"/>
      <c r="O5" s="60"/>
      <c r="P5" s="60"/>
    </row>
    <row r="6" spans="1:16" ht="36">
      <c r="A6" s="48"/>
      <c r="B6" s="48"/>
      <c r="C6" s="48"/>
      <c r="D6" s="48"/>
      <c r="E6" s="48"/>
      <c r="F6" s="24" t="s">
        <v>82</v>
      </c>
      <c r="G6" s="25" t="s">
        <v>83</v>
      </c>
      <c r="H6" s="25" t="s">
        <v>84</v>
      </c>
      <c r="I6" s="26" t="s">
        <v>77</v>
      </c>
      <c r="J6" s="25" t="s">
        <v>85</v>
      </c>
      <c r="K6" s="26" t="s">
        <v>86</v>
      </c>
      <c r="L6" s="27" t="s">
        <v>87</v>
      </c>
      <c r="M6" s="26" t="s">
        <v>77</v>
      </c>
      <c r="N6" s="26" t="s">
        <v>85</v>
      </c>
      <c r="O6" s="26" t="s">
        <v>86</v>
      </c>
      <c r="P6" s="28" t="s">
        <v>87</v>
      </c>
    </row>
    <row r="7" spans="1:16" ht="13.5" customHeight="1">
      <c r="A7" s="54" t="s">
        <v>88</v>
      </c>
      <c r="B7" s="54"/>
      <c r="C7" s="54"/>
      <c r="D7" s="30">
        <v>80</v>
      </c>
      <c r="E7" s="30">
        <f>D7*12</f>
        <v>960</v>
      </c>
      <c r="F7" s="31">
        <v>576</v>
      </c>
      <c r="G7" s="32">
        <v>576</v>
      </c>
      <c r="H7" s="32">
        <f>E7*0.8</f>
        <v>768</v>
      </c>
      <c r="I7" s="32">
        <v>307.2</v>
      </c>
      <c r="J7" s="32">
        <v>307.2</v>
      </c>
      <c r="K7" s="32">
        <f>(E7-H7)*0.8</f>
        <v>153.60000000000002</v>
      </c>
      <c r="L7" s="33"/>
      <c r="M7" s="32">
        <v>77</v>
      </c>
      <c r="N7" s="32">
        <f aca="true" t="shared" si="0" ref="N7:N14">E7-G7-J7</f>
        <v>76.80000000000001</v>
      </c>
      <c r="O7" s="32">
        <f aca="true" t="shared" si="1" ref="O7:O14">E7-H7-K7</f>
        <v>38.39999999999998</v>
      </c>
      <c r="P7" s="34"/>
    </row>
    <row r="8" spans="1:16" ht="13.5" customHeight="1">
      <c r="A8" s="55" t="s">
        <v>89</v>
      </c>
      <c r="B8" s="54" t="s">
        <v>90</v>
      </c>
      <c r="C8" s="29" t="s">
        <v>91</v>
      </c>
      <c r="D8" s="35">
        <v>550</v>
      </c>
      <c r="E8" s="35">
        <v>6600</v>
      </c>
      <c r="F8" s="35">
        <v>2520</v>
      </c>
      <c r="G8" s="35">
        <v>2520</v>
      </c>
      <c r="H8" s="35">
        <v>3360</v>
      </c>
      <c r="I8" s="35">
        <v>3264</v>
      </c>
      <c r="J8" s="35">
        <v>3264</v>
      </c>
      <c r="K8" s="35">
        <f>(E8-H8)*0.8</f>
        <v>2592</v>
      </c>
      <c r="L8" s="36"/>
      <c r="M8" s="35">
        <f aca="true" t="shared" si="2" ref="M8:M14">E8-F8-I8</f>
        <v>816</v>
      </c>
      <c r="N8" s="35">
        <f t="shared" si="0"/>
        <v>816</v>
      </c>
      <c r="O8" s="35">
        <f t="shared" si="1"/>
        <v>648</v>
      </c>
      <c r="P8" s="37"/>
    </row>
    <row r="9" spans="1:16" ht="13.5">
      <c r="A9" s="55"/>
      <c r="B9" s="54"/>
      <c r="C9" s="29" t="s">
        <v>92</v>
      </c>
      <c r="D9" s="35">
        <v>550</v>
      </c>
      <c r="E9" s="35">
        <v>6600</v>
      </c>
      <c r="F9" s="35">
        <v>2520</v>
      </c>
      <c r="G9" s="35">
        <v>2520</v>
      </c>
      <c r="H9" s="35">
        <v>3360</v>
      </c>
      <c r="I9" s="35">
        <v>3264</v>
      </c>
      <c r="J9" s="35">
        <v>3264</v>
      </c>
      <c r="K9" s="35">
        <v>2592</v>
      </c>
      <c r="L9" s="36"/>
      <c r="M9" s="35">
        <f t="shared" si="2"/>
        <v>816</v>
      </c>
      <c r="N9" s="35">
        <f t="shared" si="0"/>
        <v>816</v>
      </c>
      <c r="O9" s="35">
        <f t="shared" si="1"/>
        <v>648</v>
      </c>
      <c r="P9" s="37"/>
    </row>
    <row r="10" spans="1:16" ht="13.5">
      <c r="A10" s="55"/>
      <c r="B10" s="54" t="s">
        <v>93</v>
      </c>
      <c r="C10" s="29" t="s">
        <v>91</v>
      </c>
      <c r="D10" s="35">
        <v>650</v>
      </c>
      <c r="E10" s="35">
        <v>7800</v>
      </c>
      <c r="F10" s="35">
        <v>3240</v>
      </c>
      <c r="G10" s="35">
        <v>3240</v>
      </c>
      <c r="H10" s="35">
        <v>4320</v>
      </c>
      <c r="I10" s="35">
        <v>3648</v>
      </c>
      <c r="J10" s="35">
        <v>3648</v>
      </c>
      <c r="K10" s="35">
        <v>2784</v>
      </c>
      <c r="L10" s="36"/>
      <c r="M10" s="35">
        <f t="shared" si="2"/>
        <v>912</v>
      </c>
      <c r="N10" s="35">
        <f t="shared" si="0"/>
        <v>912</v>
      </c>
      <c r="O10" s="35">
        <f t="shared" si="1"/>
        <v>696</v>
      </c>
      <c r="P10" s="37"/>
    </row>
    <row r="11" spans="1:16" ht="13.5">
      <c r="A11" s="55"/>
      <c r="B11" s="54"/>
      <c r="C11" s="29" t="s">
        <v>92</v>
      </c>
      <c r="D11" s="35">
        <v>650</v>
      </c>
      <c r="E11" s="35">
        <v>7800</v>
      </c>
      <c r="F11" s="35">
        <v>3240</v>
      </c>
      <c r="G11" s="35">
        <v>3240</v>
      </c>
      <c r="H11" s="35">
        <v>4320</v>
      </c>
      <c r="I11" s="35">
        <v>3648</v>
      </c>
      <c r="J11" s="35">
        <v>3648</v>
      </c>
      <c r="K11" s="35">
        <v>2784</v>
      </c>
      <c r="L11" s="36"/>
      <c r="M11" s="35">
        <f t="shared" si="2"/>
        <v>912</v>
      </c>
      <c r="N11" s="35">
        <f t="shared" si="0"/>
        <v>912</v>
      </c>
      <c r="O11" s="35">
        <f t="shared" si="1"/>
        <v>696</v>
      </c>
      <c r="P11" s="37"/>
    </row>
    <row r="12" spans="1:16" ht="13.5" customHeight="1">
      <c r="A12" s="55"/>
      <c r="B12" s="55" t="s">
        <v>94</v>
      </c>
      <c r="C12" s="29" t="s">
        <v>95</v>
      </c>
      <c r="D12" s="35">
        <v>400</v>
      </c>
      <c r="E12" s="35">
        <f>D12*12</f>
        <v>4800</v>
      </c>
      <c r="F12" s="35">
        <f>E12*0.6</f>
        <v>2880</v>
      </c>
      <c r="G12" s="35">
        <v>2880</v>
      </c>
      <c r="H12" s="35">
        <f>E12*0.8</f>
        <v>3840</v>
      </c>
      <c r="I12" s="35">
        <f>(E12-F12)*0.8</f>
        <v>1536</v>
      </c>
      <c r="J12" s="35">
        <v>1536</v>
      </c>
      <c r="K12" s="35">
        <v>768</v>
      </c>
      <c r="L12" s="36"/>
      <c r="M12" s="35">
        <f t="shared" si="2"/>
        <v>384</v>
      </c>
      <c r="N12" s="35">
        <f t="shared" si="0"/>
        <v>384</v>
      </c>
      <c r="O12" s="35">
        <f t="shared" si="1"/>
        <v>192</v>
      </c>
      <c r="P12" s="37"/>
    </row>
    <row r="13" spans="1:16" ht="13.5">
      <c r="A13" s="55"/>
      <c r="B13" s="55"/>
      <c r="C13" s="29" t="s">
        <v>96</v>
      </c>
      <c r="D13" s="35">
        <v>300</v>
      </c>
      <c r="E13" s="35">
        <f>D13*12</f>
        <v>3600</v>
      </c>
      <c r="F13" s="35">
        <f>E13*0.6</f>
        <v>2160</v>
      </c>
      <c r="G13" s="35">
        <v>2160</v>
      </c>
      <c r="H13" s="35">
        <f>E13*0.8</f>
        <v>2880</v>
      </c>
      <c r="I13" s="35">
        <f>(E13-F13)*0.8</f>
        <v>1152</v>
      </c>
      <c r="J13" s="35">
        <v>1152</v>
      </c>
      <c r="K13" s="35">
        <f>(E13-H13)*0.8</f>
        <v>576</v>
      </c>
      <c r="L13" s="36"/>
      <c r="M13" s="35">
        <f t="shared" si="2"/>
        <v>288</v>
      </c>
      <c r="N13" s="35">
        <f t="shared" si="0"/>
        <v>288</v>
      </c>
      <c r="O13" s="35">
        <f t="shared" si="1"/>
        <v>144</v>
      </c>
      <c r="P13" s="37"/>
    </row>
    <row r="14" spans="1:16" ht="13.5">
      <c r="A14" s="55"/>
      <c r="B14" s="55"/>
      <c r="C14" s="29" t="s">
        <v>97</v>
      </c>
      <c r="D14" s="35">
        <v>200</v>
      </c>
      <c r="E14" s="35">
        <f>D14*12</f>
        <v>2400</v>
      </c>
      <c r="F14" s="35">
        <f>E14*0.6</f>
        <v>1440</v>
      </c>
      <c r="G14" s="35">
        <v>1440</v>
      </c>
      <c r="H14" s="35">
        <f>E14*0.8</f>
        <v>1920</v>
      </c>
      <c r="I14" s="35">
        <f>(E14-F14)*0.8</f>
        <v>768</v>
      </c>
      <c r="J14" s="35">
        <v>768</v>
      </c>
      <c r="K14" s="35">
        <f>(E14-H14)*0.8</f>
        <v>384</v>
      </c>
      <c r="L14" s="36"/>
      <c r="M14" s="35">
        <f t="shared" si="2"/>
        <v>192</v>
      </c>
      <c r="N14" s="35">
        <f t="shared" si="0"/>
        <v>192</v>
      </c>
      <c r="O14" s="35">
        <f t="shared" si="1"/>
        <v>96</v>
      </c>
      <c r="P14" s="37"/>
    </row>
    <row r="15" spans="1:16" ht="13.5">
      <c r="A15" s="38" t="s">
        <v>98</v>
      </c>
      <c r="B15" s="11"/>
      <c r="C15" s="22"/>
      <c r="D15" s="11"/>
      <c r="E15" s="11"/>
      <c r="F15" s="11"/>
      <c r="G15" s="23"/>
      <c r="H15" s="23"/>
      <c r="I15" s="23"/>
      <c r="J15" s="23"/>
      <c r="K15" s="23"/>
      <c r="L15" s="23"/>
      <c r="M15" s="23"/>
      <c r="N15" s="23"/>
      <c r="O15" s="23"/>
      <c r="P15" s="23"/>
    </row>
    <row r="16" spans="1:16" ht="13.5" customHeight="1">
      <c r="A16" s="53" t="s">
        <v>99</v>
      </c>
      <c r="B16" s="53"/>
      <c r="C16" s="53"/>
      <c r="D16" s="53"/>
      <c r="E16" s="53"/>
      <c r="F16" s="53"/>
      <c r="G16" s="53"/>
      <c r="H16" s="53"/>
      <c r="I16" s="53"/>
      <c r="J16" s="53"/>
      <c r="K16" s="53"/>
      <c r="L16" s="53"/>
      <c r="M16" s="53"/>
      <c r="N16" s="53"/>
      <c r="O16" s="53"/>
      <c r="P16" s="53"/>
    </row>
    <row r="17" spans="1:16" ht="29.25" customHeight="1">
      <c r="A17" s="53" t="s">
        <v>100</v>
      </c>
      <c r="B17" s="53"/>
      <c r="C17" s="53"/>
      <c r="D17" s="53"/>
      <c r="E17" s="53"/>
      <c r="F17" s="53"/>
      <c r="G17" s="53"/>
      <c r="H17" s="53"/>
      <c r="I17" s="53"/>
      <c r="J17" s="53"/>
      <c r="K17" s="53"/>
      <c r="L17" s="53"/>
      <c r="M17" s="53"/>
      <c r="N17" s="53"/>
      <c r="O17" s="53"/>
      <c r="P17" s="53"/>
    </row>
  </sheetData>
  <sheetProtection selectLockedCells="1" selectUnlockedCells="1"/>
  <mergeCells count="15">
    <mergeCell ref="A2:P2"/>
    <mergeCell ref="A4:C6"/>
    <mergeCell ref="D4:D6"/>
    <mergeCell ref="E4:E6"/>
    <mergeCell ref="F4:P4"/>
    <mergeCell ref="F5:H5"/>
    <mergeCell ref="I5:L5"/>
    <mergeCell ref="M5:P5"/>
    <mergeCell ref="A17:P17"/>
    <mergeCell ref="A7:C7"/>
    <mergeCell ref="A8:A14"/>
    <mergeCell ref="B8:B9"/>
    <mergeCell ref="B10:B11"/>
    <mergeCell ref="B12:B14"/>
    <mergeCell ref="A16:P16"/>
  </mergeCells>
  <printOptions/>
  <pageMargins left="0.2" right="0.2" top="0.9798611111111111" bottom="0.979861111111111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baixin</dc:creator>
  <cp:keywords/>
  <dc:description/>
  <cp:lastModifiedBy>刘彦敏</cp:lastModifiedBy>
  <cp:lastPrinted>2021-04-22T08:04:12Z</cp:lastPrinted>
  <dcterms:created xsi:type="dcterms:W3CDTF">2021-04-14T15:45:43Z</dcterms:created>
  <dcterms:modified xsi:type="dcterms:W3CDTF">2021-06-29T10:03:21Z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50C39AA6BF204F4EA38824BF1332B8C7</vt:lpwstr>
  </property>
  <property fmtid="{D5CDD505-2E9C-101B-9397-08002B2CF9AE}" pid="3" name="KSOProductBuildVer">
    <vt:lpwstr>2052-11.1.0.10495</vt:lpwstr>
  </property>
</Properties>
</file>