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7" activeTab="35"/>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政府采购预算资金明细表" sheetId="9" r:id="rId9"/>
    <sheet name="机关运行经费" sheetId="10" r:id="rId10"/>
    <sheet name="三公经费预算资金明细" sheetId="11" r:id="rId11"/>
    <sheet name="政府购买服务预算明细表" sheetId="12" r:id="rId12"/>
    <sheet name="国有资本经营预算收支预算表" sheetId="13" r:id="rId13"/>
    <sheet name="城中村创卫工作经费" sheetId="14" r:id="rId14"/>
    <sheet name="党建行政事务管理经费" sheetId="15" r:id="rId15"/>
    <sheet name="第一书记生活补助" sheetId="16" r:id="rId16"/>
    <sheet name="汾河工程占地补偿二期" sheetId="17" r:id="rId17"/>
    <sheet name="汾河工程占地补偿三期" sheetId="18" r:id="rId18"/>
    <sheet name="汾河工程占地补偿一期" sheetId="19" r:id="rId19"/>
    <sheet name="涧河修复工程占地补偿" sheetId="20" r:id="rId20"/>
    <sheet name="村级管理费" sheetId="21" r:id="rId21"/>
    <sheet name="计生经费" sheetId="22" r:id="rId22"/>
    <sheet name="道路建设" sheetId="23" r:id="rId23"/>
    <sheet name="人大代表联络站活动经费" sheetId="24" r:id="rId24"/>
    <sheet name="社区服务群众专项经费" sheetId="25" r:id="rId25"/>
    <sheet name="社区服务中心工作经费" sheetId="26" r:id="rId26"/>
    <sheet name="社区工作经费" sheetId="27" r:id="rId27"/>
    <sheet name="社区工作者工资" sheetId="28" r:id="rId28"/>
    <sheet name="乡村环境治理补助资金" sheetId="29" r:id="rId29"/>
    <sheet name="乡镇机关食堂补助资金" sheetId="30" r:id="rId30"/>
    <sheet name="乡镇政协工作经费" sheetId="31" r:id="rId31"/>
    <sheet name="生活补助" sheetId="32" r:id="rId32"/>
    <sheet name="疫情防控工作补助经费" sheetId="33" r:id="rId33"/>
    <sheet name="重点工程占地补偿" sheetId="34" r:id="rId34"/>
    <sheet name="人员类项目" sheetId="35" r:id="rId35"/>
    <sheet name="公用经费项目" sheetId="36" r:id="rId36"/>
  </sheets>
  <definedNames>
    <definedName name="_xlnm.Print_Area" localSheetId="1">'部门收入总表'!$A$1:$H$9</definedName>
    <definedName name="_xlnm.Print_Area" localSheetId="2">'部门支出总表'!$A$1:$E$49</definedName>
    <definedName name="_xlnm.Print_Area" localSheetId="3">'财政拨款收支总表'!$A$1:$D$38</definedName>
    <definedName name="_xlnm.Print_Area" localSheetId="15">'第一书记生活补助'!$A$1:$I$31</definedName>
    <definedName name="_xlnm.Print_Area" localSheetId="35">'公用经费项目'!$A$1:$I$32</definedName>
    <definedName name="_xlnm.Print_Area" localSheetId="12">'国有资本经营预算收支预算表'!$A$1:$H$8</definedName>
    <definedName name="_xlnm.Print_Area" localSheetId="9">'机关运行经费'!$A$1:$C$6</definedName>
    <definedName name="_xlnm.Print_Area" localSheetId="34">'人员类项目'!$A$1:$I$32</definedName>
    <definedName name="_xlnm.Print_Area" localSheetId="10">'三公经费预算资金明细'!$A$1:$I$6</definedName>
    <definedName name="_xlnm.Print_Area" localSheetId="27">'社区工作者工资'!$A$1:$I$37</definedName>
    <definedName name="_xlnm.Print_Area" localSheetId="31">'生活补助'!$A$1:$I$37</definedName>
    <definedName name="_xlnm.Print_Area" localSheetId="28">'乡村环境治理补助资金'!$A$1:$I$37</definedName>
    <definedName name="_xlnm.Print_Area" localSheetId="29">'乡镇机关食堂补助资金'!$A$1:$I$37</definedName>
    <definedName name="_xlnm.Print_Area" localSheetId="30">'乡镇政协工作经费'!$A$1:$I$37</definedName>
    <definedName name="_xlnm.Print_Area" localSheetId="5">'一般公共预算基本支出分经济科目表'!$A$1:$E$38</definedName>
    <definedName name="_xlnm.Print_Area" localSheetId="4">'一般公共预算支出情况表'!$A$1:$E$47</definedName>
    <definedName name="_xlnm.Print_Area" localSheetId="32">'疫情防控工作补助经费'!$A$1:$I$37</definedName>
    <definedName name="_xlnm.Print_Area" localSheetId="8">'政府采购预算资金明细表'!$A$1:$Q$20</definedName>
    <definedName name="_xlnm.Print_Area" localSheetId="11">'政府购买服务预算明细表'!$A$1:$Q$8</definedName>
    <definedName name="_xlnm.Print_Area" localSheetId="6">'政府性基金收入'!$A$1:$E$33</definedName>
    <definedName name="_xlnm.Print_Area" localSheetId="7">'政府性基金支出'!$A$1:$E$33</definedName>
    <definedName name="_xlnm.Print_Area" localSheetId="33">'重点工程占地补偿'!$A$1:$I$32</definedName>
    <definedName name="_xlnm.Print_Titles" localSheetId="1">'部门收入总表'!$A:$G,'部门收入总表'!$1:$5</definedName>
    <definedName name="_xlnm.Print_Titles" localSheetId="0">'部门收支总表'!$A:$D,'部门收支总表'!$1:$5</definedName>
    <definedName name="_xlnm.Print_Titles" localSheetId="2">'部门支出总表'!$A:$E,'部门支出总表'!$1:$5</definedName>
    <definedName name="_xlnm.Print_Titles" localSheetId="3">'财政拨款收支总表'!$A:$D,'财政拨款收支总表'!$1:$6</definedName>
    <definedName name="_xlnm.Print_Titles" localSheetId="15">'第一书记生活补助'!$1:$2</definedName>
    <definedName name="_xlnm.Print_Titles" localSheetId="9">'机关运行经费'!$B:$C,'机关运行经费'!$1:$4</definedName>
    <definedName name="_xlnm.Print_Titles" localSheetId="5">'一般公共预算基本支出分经济科目表'!$A:$D,'一般公共预算基本支出分经济科目表'!$1:$5</definedName>
    <definedName name="_xlnm.Print_Titles" localSheetId="4">'一般公共预算支出情况表'!$1:$5</definedName>
    <definedName name="_xlnm.Print_Titles" localSheetId="6">'政府性基金收入'!$A:$E,'政府性基金收入'!$1:$5</definedName>
    <definedName name="_xlnm.Print_Titles" localSheetId="7">'政府性基金支出'!$A:$E,'政府性基金支出'!$1:$5</definedName>
  </definedNames>
  <calcPr fullCalcOnLoad="1"/>
</workbook>
</file>

<file path=xl/comments6.xml><?xml version="1.0" encoding="utf-8"?>
<comments xmlns="http://schemas.openxmlformats.org/spreadsheetml/2006/main">
  <authors>
    <author>User</author>
  </authors>
  <commentList>
    <comment ref="A33" authorId="0">
      <text>
        <r>
          <rPr>
            <b/>
            <sz val="9"/>
            <rFont val="宋体"/>
            <family val="0"/>
          </rPr>
          <t>User:</t>
        </r>
        <r>
          <rPr>
            <sz val="9"/>
            <rFont val="宋体"/>
            <family val="0"/>
          </rPr>
          <t xml:space="preserve">
</t>
        </r>
      </text>
    </comment>
  </commentList>
</comments>
</file>

<file path=xl/sharedStrings.xml><?xml version="1.0" encoding="utf-8"?>
<sst xmlns="http://schemas.openxmlformats.org/spreadsheetml/2006/main" count="3683" uniqueCount="898">
  <si>
    <t>预算公开表1</t>
  </si>
  <si>
    <t>洪洞县大槐树镇人民政府2022年预算收支总表</t>
  </si>
  <si>
    <t>单位：万元</t>
  </si>
  <si>
    <t>收入</t>
  </si>
  <si>
    <t>支出</t>
  </si>
  <si>
    <t>项目</t>
  </si>
  <si>
    <t>预算数</t>
  </si>
  <si>
    <t>一、一般公共预算拨款收入</t>
  </si>
  <si>
    <t>一般公共服务支出</t>
  </si>
  <si>
    <t>二、政府性基金预算拨款收入</t>
  </si>
  <si>
    <t>外交支出</t>
  </si>
  <si>
    <t>三、国有资本经营预算拨款收入</t>
  </si>
  <si>
    <t>国防支出</t>
  </si>
  <si>
    <t>四、财政专户管理资金收入</t>
  </si>
  <si>
    <t>公共安全支出</t>
  </si>
  <si>
    <t>五、事业收入</t>
  </si>
  <si>
    <t>教育支出</t>
  </si>
  <si>
    <t>六、事业单位经营收入</t>
  </si>
  <si>
    <t>科学技术支出</t>
  </si>
  <si>
    <t>七、上级补助收入</t>
  </si>
  <si>
    <t>文化旅游体育与传媒支出</t>
  </si>
  <si>
    <t>八、附属单位上缴收入</t>
  </si>
  <si>
    <t>社会保障和就业支出</t>
  </si>
  <si>
    <t>九、其他收入</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</si>
  <si>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</si>
  <si>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</si>
  <si>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</si>
  <si>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</si>
  <si>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</si>
  <si>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</si>
  <si>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</si>
  <si>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</si>
  <si>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</si>
  <si>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</si>
  <si>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</si>
  <si>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</si>
  <si>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</si>
  <si>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</si>
  <si>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</si>
  <si>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</si>
  <si>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</si>
  <si>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</si>
  <si>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</si>
  <si>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</si>
  <si>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</si>
  <si>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</si>
  <si>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上年结转结余</t>
  </si>
  <si>
    <t>本年收入合计</t>
  </si>
  <si>
    <t>本年支出合计</t>
  </si>
  <si>
    <t>预算公开表2</t>
  </si>
  <si>
    <t>洪洞县大槐树镇人民政府2022年预算收入总表</t>
  </si>
  <si>
    <t>科目编码</t>
  </si>
  <si>
    <t>科目名称</t>
  </si>
  <si>
    <t>一般公共预算</t>
  </si>
  <si>
    <t>政府性基金</t>
  </si>
  <si>
    <t>财政专户管理资金</t>
  </si>
  <si>
    <t>国有资本经营预算资金</t>
  </si>
  <si>
    <t>单位资金</t>
  </si>
  <si>
    <t>合计</t>
  </si>
  <si>
    <t>501</t>
  </si>
  <si>
    <t>洪洞县大槐树镇人民政府</t>
  </si>
  <si>
    <t xml:space="preserve"> 501001</t>
  </si>
  <si>
    <t xml:space="preserve">  洪洞县大槐树镇人民政府</t>
  </si>
  <si>
    <t xml:space="preserve">   501001011</t>
  </si>
  <si>
    <t xml:space="preserve">    洪洞县大槐树镇人民政府</t>
  </si>
  <si>
    <t>预算公开表3</t>
  </si>
  <si>
    <t>洪洞县大槐树镇人民政府2022年预算支出总表</t>
  </si>
  <si>
    <t>基本支出</t>
  </si>
  <si>
    <t>项目支出</t>
  </si>
  <si>
    <t xml:space="preserve">     洪洞县大槐树镇人民政府</t>
  </si>
  <si>
    <t>201</t>
  </si>
  <si>
    <t xml:space="preserve">  20101</t>
  </si>
  <si>
    <t>人大事务</t>
  </si>
  <si>
    <t xml:space="preserve">  2010102</t>
  </si>
  <si>
    <t xml:space="preserve">  一般行政管理事务</t>
  </si>
  <si>
    <t xml:space="preserve">  20102</t>
  </si>
  <si>
    <t>政协事务</t>
  </si>
  <si>
    <t xml:space="preserve">  2010299</t>
  </si>
  <si>
    <t xml:space="preserve">   其他政协事务支出</t>
  </si>
  <si>
    <t>　20103</t>
  </si>
  <si>
    <t>　政府办公厅（室）及相关机构事务</t>
  </si>
  <si>
    <t>　　2010301</t>
  </si>
  <si>
    <t>　　行政运行</t>
  </si>
  <si>
    <t>　　2010350</t>
  </si>
  <si>
    <t>　　事业运行</t>
  </si>
  <si>
    <t>　　2010399</t>
  </si>
  <si>
    <t>　　其他政府办公厅（室）及相关机构事务支出</t>
  </si>
  <si>
    <t>　20131</t>
  </si>
  <si>
    <t>　党委办公厅（室）及相关机构事务</t>
  </si>
  <si>
    <t>　　2013102</t>
  </si>
  <si>
    <t>　　一般行政管理事务</t>
  </si>
  <si>
    <t>208</t>
  </si>
  <si>
    <t>　20805</t>
  </si>
  <si>
    <t>　行政事业单位养老支出</t>
  </si>
  <si>
    <t>　　2080501</t>
  </si>
  <si>
    <t>　　行政单位离退休</t>
  </si>
  <si>
    <t>　　2080505</t>
  </si>
  <si>
    <t>　　机关事业单位基本养老保险缴费支出</t>
  </si>
  <si>
    <t>　　2080506</t>
  </si>
  <si>
    <t>　　机关事业单位职业年金缴费支出</t>
  </si>
  <si>
    <t>210</t>
  </si>
  <si>
    <t xml:space="preserve">  21004</t>
  </si>
  <si>
    <t>公共卫生</t>
  </si>
  <si>
    <t xml:space="preserve">    2100410</t>
  </si>
  <si>
    <t xml:space="preserve">  突发公共卫生事件应急处理</t>
  </si>
  <si>
    <t>　21007</t>
  </si>
  <si>
    <t>　计划生育事务</t>
  </si>
  <si>
    <t>　　2100717</t>
  </si>
  <si>
    <t>　　计划生育服务</t>
  </si>
  <si>
    <t>211</t>
  </si>
  <si>
    <t xml:space="preserve">  21104</t>
  </si>
  <si>
    <t xml:space="preserve">   自然生态保护</t>
  </si>
  <si>
    <t xml:space="preserve">    2110402</t>
  </si>
  <si>
    <t xml:space="preserve">    农村环境保护</t>
  </si>
  <si>
    <t>212</t>
  </si>
  <si>
    <t xml:space="preserve">  21201</t>
  </si>
  <si>
    <t xml:space="preserve">  城乡社区管理事务</t>
  </si>
  <si>
    <t xml:space="preserve">    2120199</t>
  </si>
  <si>
    <t xml:space="preserve">   其他城乡社区管理事务支出</t>
  </si>
  <si>
    <t xml:space="preserve">  21208</t>
  </si>
  <si>
    <t xml:space="preserve">  国有土地使用权出让收入安排的支出</t>
  </si>
  <si>
    <t xml:space="preserve">    2120801</t>
  </si>
  <si>
    <t xml:space="preserve">   征地和拆迁补偿支出</t>
  </si>
  <si>
    <t>213</t>
  </si>
  <si>
    <t>　21301</t>
  </si>
  <si>
    <t>　农业农村</t>
  </si>
  <si>
    <t>　　2130142</t>
  </si>
  <si>
    <t>　　农村道路建设</t>
  </si>
  <si>
    <t>　　2130199</t>
  </si>
  <si>
    <t>　　其他农业农村支出</t>
  </si>
  <si>
    <t>　21305</t>
  </si>
  <si>
    <t>　巩固脱贫衔接乡村振兴</t>
  </si>
  <si>
    <t>　　2130599</t>
  </si>
  <si>
    <t>　　其他巩固脱贫衔接乡村振兴支出</t>
  </si>
  <si>
    <t>　21307</t>
  </si>
  <si>
    <t>　农村综合改革</t>
  </si>
  <si>
    <t>　　2130705</t>
  </si>
  <si>
    <t>　　对村民委员会和村党支部的补助</t>
  </si>
  <si>
    <t>221</t>
  </si>
  <si>
    <t>　22102</t>
  </si>
  <si>
    <t>　住房改革支出</t>
  </si>
  <si>
    <t>　　2210201</t>
  </si>
  <si>
    <t>　　住房公积金</t>
  </si>
  <si>
    <t>洪洞县大槐树镇人民政府2022年财政拨款收支总表</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</si>
  <si>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</si>
  <si>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</si>
  <si>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</si>
  <si>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</si>
  <si>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</si>
  <si>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</si>
  <si>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</si>
  <si>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</si>
  <si>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</si>
  <si>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</si>
  <si>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</si>
  <si>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</si>
  <si>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</si>
  <si>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</si>
  <si>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</si>
  <si>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</si>
  <si>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</si>
  <si>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</si>
  <si>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</si>
  <si>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</si>
  <si>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</si>
  <si>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</si>
  <si>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</si>
  <si>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</si>
  <si>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</si>
  <si>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</si>
  <si>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（廿一）粮油物资储备支出</t>
  </si>
  <si>
    <t>（廿二）国有资本经营预算支出</t>
  </si>
  <si>
    <t>（廿三）灾害防治及应急管理支出</t>
  </si>
  <si>
    <t>（廿四）预备费</t>
  </si>
  <si>
    <t>（廿五）其他支出</t>
  </si>
  <si>
    <t>（廿六）转移性支出</t>
  </si>
  <si>
    <t>（廿七）债务还本支出</t>
  </si>
  <si>
    <t>（廿八）债务付息支出</t>
  </si>
  <si>
    <t>（廿九）债务发行费用支出</t>
  </si>
  <si>
    <t>（三十）抗疫特别国债安排的支出</t>
  </si>
  <si>
    <t>二、年终结转结余</t>
  </si>
  <si>
    <t>收入合计</t>
  </si>
  <si>
    <t>支出合计</t>
  </si>
  <si>
    <t>预算公开表5</t>
  </si>
  <si>
    <t>洪洞县大槐树镇人民政府2022年一般预算支出预算表</t>
  </si>
  <si>
    <t>预算公开表6</t>
  </si>
  <si>
    <t>洪洞县大槐树镇人民政府
一般公共预算安排基本支出分经济科目表</t>
  </si>
  <si>
    <t xml:space="preserve">                   单位：万元</t>
  </si>
  <si>
    <t>部门预算支出经济分类科目</t>
  </si>
  <si>
    <t>本年一般公共预算基本支出</t>
  </si>
  <si>
    <t>人员经费</t>
  </si>
  <si>
    <t>公用经费</t>
  </si>
  <si>
    <t>工资福利支出</t>
  </si>
  <si>
    <t xml:space="preserve">  30101</t>
  </si>
  <si>
    <t>　基本工资</t>
  </si>
  <si>
    <t xml:space="preserve">  30102</t>
  </si>
  <si>
    <t>　津贴补贴</t>
  </si>
  <si>
    <t xml:space="preserve">  30103</t>
  </si>
  <si>
    <t>　奖金</t>
  </si>
  <si>
    <t xml:space="preserve">  30107</t>
  </si>
  <si>
    <t>　绩效工资</t>
  </si>
  <si>
    <t xml:space="preserve">  30108</t>
  </si>
  <si>
    <t>　机关事业单位基本养老保险缴费</t>
  </si>
  <si>
    <t xml:space="preserve">  30109</t>
  </si>
  <si>
    <t xml:space="preserve">  职业年金缴费</t>
  </si>
  <si>
    <t xml:space="preserve">  30110</t>
  </si>
  <si>
    <t>　职工基本医疗保险缴费</t>
  </si>
  <si>
    <t xml:space="preserve">  30112</t>
  </si>
  <si>
    <t>　其他社会保障缴费</t>
  </si>
  <si>
    <t xml:space="preserve">  30113</t>
  </si>
  <si>
    <t>　住房公积金</t>
  </si>
  <si>
    <t xml:space="preserve">  30199</t>
  </si>
  <si>
    <t>其他工资福利支出</t>
  </si>
  <si>
    <t>302</t>
  </si>
  <si>
    <t>商品和服务支出</t>
  </si>
  <si>
    <t xml:space="preserve">  30201</t>
  </si>
  <si>
    <t>　办公费</t>
  </si>
  <si>
    <t xml:space="preserve">  30204</t>
  </si>
  <si>
    <t xml:space="preserve">  手续费</t>
  </si>
  <si>
    <t xml:space="preserve">  30205</t>
  </si>
  <si>
    <t xml:space="preserve">  水费</t>
  </si>
  <si>
    <t xml:space="preserve">  30206</t>
  </si>
  <si>
    <t>　电费</t>
  </si>
  <si>
    <t xml:space="preserve">  30207</t>
  </si>
  <si>
    <t>　邮电费</t>
  </si>
  <si>
    <t xml:space="preserve">  30208</t>
  </si>
  <si>
    <t xml:space="preserve">  取暖费</t>
  </si>
  <si>
    <t xml:space="preserve">  30211</t>
  </si>
  <si>
    <t>　差旅费</t>
  </si>
  <si>
    <t xml:space="preserve">  30213</t>
  </si>
  <si>
    <t xml:space="preserve">  维修(护)费</t>
  </si>
  <si>
    <t xml:space="preserve">  30216</t>
  </si>
  <si>
    <t xml:space="preserve">  培训费</t>
  </si>
  <si>
    <t xml:space="preserve">  30226</t>
  </si>
  <si>
    <t xml:space="preserve">  劳务费</t>
  </si>
  <si>
    <t xml:space="preserve">  30228</t>
  </si>
  <si>
    <t>　工会经费</t>
  </si>
  <si>
    <t xml:space="preserve">  30229</t>
  </si>
  <si>
    <t>　福利费</t>
  </si>
  <si>
    <t xml:space="preserve">  30239</t>
  </si>
  <si>
    <t>　其他交通费用</t>
  </si>
  <si>
    <t>303</t>
  </si>
  <si>
    <t>对个人和家庭的补助</t>
  </si>
  <si>
    <t xml:space="preserve">  30301</t>
  </si>
  <si>
    <t>　离休费</t>
  </si>
  <si>
    <t xml:space="preserve">  30302</t>
  </si>
  <si>
    <t>　退休费</t>
  </si>
  <si>
    <t xml:space="preserve">  30305 </t>
  </si>
  <si>
    <t>　生活补助</t>
  </si>
  <si>
    <t xml:space="preserve">310 </t>
  </si>
  <si>
    <t>资本性支出</t>
  </si>
  <si>
    <t xml:space="preserve">  31002</t>
  </si>
  <si>
    <r>
      <t xml:space="preserve">     </t>
    </r>
    <r>
      <rPr>
        <sz val="11"/>
        <color indexed="8"/>
        <rFont val="宋体"/>
        <family val="0"/>
      </rPr>
      <t>办公设备购置</t>
    </r>
  </si>
  <si>
    <t xml:space="preserve">  31003</t>
  </si>
  <si>
    <t xml:space="preserve">  专用设备购置</t>
  </si>
  <si>
    <t>洪洞县大槐树镇人民政府
政府性基金预算收入表</t>
  </si>
  <si>
    <t>本年政府性基金预算支出</t>
  </si>
  <si>
    <t>机关工资福利支出</t>
  </si>
  <si>
    <t>　50101</t>
  </si>
  <si>
    <t>　工资奖金津补贴</t>
  </si>
  <si>
    <t>　50102</t>
  </si>
  <si>
    <t>　社会保障缴费</t>
  </si>
  <si>
    <t>　50103</t>
  </si>
  <si>
    <t>　50199</t>
  </si>
  <si>
    <t>　其他工资福利支出</t>
  </si>
  <si>
    <t>502</t>
  </si>
  <si>
    <t>机关商品和服务支出</t>
  </si>
  <si>
    <t>　50201</t>
  </si>
  <si>
    <t>　办公经费</t>
  </si>
  <si>
    <t>　50203</t>
  </si>
  <si>
    <t>　培训费</t>
  </si>
  <si>
    <t>　50204</t>
  </si>
  <si>
    <t>　专用材料购置费</t>
  </si>
  <si>
    <t>　50205</t>
  </si>
  <si>
    <t>　委托业务费</t>
  </si>
  <si>
    <t>　50208</t>
  </si>
  <si>
    <t>　公务用车运行维护费</t>
  </si>
  <si>
    <t>　50209</t>
  </si>
  <si>
    <t>　维修（护）费</t>
  </si>
  <si>
    <t>　50299</t>
  </si>
  <si>
    <t>　其他商品和服务支出</t>
  </si>
  <si>
    <t>503</t>
  </si>
  <si>
    <t>机关资本性支出（一）</t>
  </si>
  <si>
    <t>　50302</t>
  </si>
  <si>
    <t>　基础设施建设</t>
  </si>
  <si>
    <t xml:space="preserve">  50305</t>
  </si>
  <si>
    <t xml:space="preserve">  土地征迁补偿和安置支出</t>
  </si>
  <si>
    <t xml:space="preserve">  50306</t>
  </si>
  <si>
    <t xml:space="preserve">   设备购置</t>
  </si>
  <si>
    <t>505</t>
  </si>
  <si>
    <t>对事业单位经常性补助</t>
  </si>
  <si>
    <t>　50501</t>
  </si>
  <si>
    <t>　工资福利支出</t>
  </si>
  <si>
    <t>509</t>
  </si>
  <si>
    <t>　50901</t>
  </si>
  <si>
    <t>　社会福利和救助</t>
  </si>
  <si>
    <t>　50903</t>
  </si>
  <si>
    <t>　个人农业生产补贴</t>
  </si>
  <si>
    <t>　50905</t>
  </si>
  <si>
    <t>　离退休费</t>
  </si>
  <si>
    <t>　50999</t>
  </si>
  <si>
    <t>　其他对个人和家庭补助</t>
  </si>
  <si>
    <t>599</t>
  </si>
  <si>
    <t>　59999</t>
  </si>
  <si>
    <t>　其他支出</t>
  </si>
  <si>
    <t>预算公开表8</t>
  </si>
  <si>
    <t>洪洞县大槐树镇人民政府
2022年政府性基金预算支出预算表</t>
  </si>
  <si>
    <t>单位:万元</t>
  </si>
  <si>
    <t>预算公开表9</t>
  </si>
  <si>
    <t>洪洞县大槐树镇人民政府政府采购预算资金明细表</t>
  </si>
  <si>
    <t>单位编码</t>
  </si>
  <si>
    <t>单位名称</t>
  </si>
  <si>
    <t>项目名称</t>
  </si>
  <si>
    <t>支出经济分类科目编码</t>
  </si>
  <si>
    <t>支出经济分类科目名称</t>
  </si>
  <si>
    <t>采购品目</t>
  </si>
  <si>
    <t>单价</t>
  </si>
  <si>
    <t>数量</t>
  </si>
  <si>
    <t>计量单位</t>
  </si>
  <si>
    <t>资金来源</t>
  </si>
  <si>
    <t>备注</t>
  </si>
  <si>
    <t>预算总计</t>
  </si>
  <si>
    <t>政府预算资金</t>
  </si>
  <si>
    <t>政府预算资金合计</t>
  </si>
  <si>
    <t>一般公共预算资金</t>
  </si>
  <si>
    <t>政府性基金预算资金</t>
  </si>
  <si>
    <r>
      <t>【</t>
    </r>
    <r>
      <rPr>
        <sz val="10"/>
        <color indexed="8"/>
        <rFont val="Calibri"/>
        <family val="2"/>
      </rPr>
      <t>10</t>
    </r>
    <r>
      <rPr>
        <sz val="10"/>
        <color indexed="8"/>
        <rFont val="宋体"/>
        <family val="0"/>
      </rPr>
      <t>】乡镇财务管理股</t>
    </r>
  </si>
  <si>
    <t xml:space="preserve">    501</t>
  </si>
  <si>
    <t>【501】洪洞县大槐树镇人民政府</t>
  </si>
  <si>
    <t xml:space="preserve">     501001</t>
  </si>
  <si>
    <r>
      <t xml:space="preserve">    </t>
    </r>
    <r>
      <rPr>
        <sz val="10"/>
        <color indexed="8"/>
        <rFont val="宋体"/>
        <family val="0"/>
      </rPr>
      <t>【</t>
    </r>
    <r>
      <rPr>
        <sz val="10"/>
        <color indexed="8"/>
        <rFont val="Calibri"/>
        <family val="2"/>
      </rPr>
      <t>501001</t>
    </r>
    <r>
      <rPr>
        <sz val="10"/>
        <color indexed="8"/>
        <rFont val="宋体"/>
        <family val="0"/>
      </rPr>
      <t>】洪洞县大槐树镇人民政府</t>
    </r>
  </si>
  <si>
    <r>
      <t>14102422505Y200000005-</t>
    </r>
    <r>
      <rPr>
        <sz val="10"/>
        <color indexed="8"/>
        <rFont val="宋体"/>
        <family val="0"/>
      </rPr>
      <t>公用经费项目</t>
    </r>
  </si>
  <si>
    <t>办公设备购置</t>
  </si>
  <si>
    <r>
      <t>【</t>
    </r>
    <r>
      <rPr>
        <sz val="10"/>
        <color indexed="8"/>
        <rFont val="Calibri"/>
        <family val="2"/>
      </rPr>
      <t>A02010104</t>
    </r>
    <r>
      <rPr>
        <sz val="10"/>
        <color indexed="8"/>
        <rFont val="宋体"/>
        <family val="0"/>
      </rPr>
      <t>】台式计算机</t>
    </r>
  </si>
  <si>
    <r>
      <t>【</t>
    </r>
    <r>
      <rPr>
        <sz val="10"/>
        <color indexed="8"/>
        <rFont val="Calibri"/>
        <family val="2"/>
      </rPr>
      <t>A0201060101</t>
    </r>
    <r>
      <rPr>
        <sz val="10"/>
        <color indexed="8"/>
        <rFont val="宋体"/>
        <family val="0"/>
      </rPr>
      <t>】喷墨打印机</t>
    </r>
  </si>
  <si>
    <r>
      <t>【</t>
    </r>
    <r>
      <rPr>
        <sz val="10"/>
        <color indexed="8"/>
        <rFont val="Calibri"/>
        <family val="2"/>
      </rPr>
      <t>A020202</t>
    </r>
    <r>
      <rPr>
        <sz val="10"/>
        <color indexed="8"/>
        <rFont val="宋体"/>
        <family val="0"/>
      </rPr>
      <t>】投影仪</t>
    </r>
  </si>
  <si>
    <r>
      <t>【</t>
    </r>
    <r>
      <rPr>
        <sz val="10"/>
        <color indexed="8"/>
        <rFont val="Calibri"/>
        <family val="2"/>
      </rPr>
      <t>A020204</t>
    </r>
    <r>
      <rPr>
        <sz val="10"/>
        <color indexed="8"/>
        <rFont val="宋体"/>
        <family val="0"/>
      </rPr>
      <t>】多功能一体机</t>
    </r>
  </si>
  <si>
    <r>
      <t>【</t>
    </r>
    <r>
      <rPr>
        <sz val="10"/>
        <color indexed="8"/>
        <rFont val="Calibri"/>
        <family val="2"/>
      </rPr>
      <t>A0206180203</t>
    </r>
    <r>
      <rPr>
        <sz val="10"/>
        <color indexed="8"/>
        <rFont val="宋体"/>
        <family val="0"/>
      </rPr>
      <t>】空调机</t>
    </r>
  </si>
  <si>
    <t>专用设备购置</t>
  </si>
  <si>
    <r>
      <t>【</t>
    </r>
    <r>
      <rPr>
        <sz val="10"/>
        <color indexed="8"/>
        <rFont val="Calibri"/>
        <family val="2"/>
      </rPr>
      <t>A020910</t>
    </r>
    <r>
      <rPr>
        <sz val="10"/>
        <color indexed="8"/>
        <rFont val="宋体"/>
        <family val="0"/>
      </rPr>
      <t>】电视设备</t>
    </r>
  </si>
  <si>
    <r>
      <t>【</t>
    </r>
    <r>
      <rPr>
        <sz val="10"/>
        <color indexed="8"/>
        <rFont val="Calibri"/>
        <family val="2"/>
      </rPr>
      <t>A020911</t>
    </r>
    <r>
      <rPr>
        <sz val="10"/>
        <color indexed="8"/>
        <rFont val="宋体"/>
        <family val="0"/>
      </rPr>
      <t>】视频设备</t>
    </r>
  </si>
  <si>
    <r>
      <t>【</t>
    </r>
    <r>
      <rPr>
        <sz val="10"/>
        <color indexed="8"/>
        <rFont val="Calibri"/>
        <family val="2"/>
      </rPr>
      <t>A0602</t>
    </r>
    <r>
      <rPr>
        <sz val="10"/>
        <color indexed="8"/>
        <rFont val="宋体"/>
        <family val="0"/>
      </rPr>
      <t>】台、桌类</t>
    </r>
  </si>
  <si>
    <r>
      <t>【</t>
    </r>
    <r>
      <rPr>
        <sz val="10"/>
        <color indexed="8"/>
        <rFont val="Calibri"/>
        <family val="2"/>
      </rPr>
      <t>A0604</t>
    </r>
    <r>
      <rPr>
        <sz val="10"/>
        <color indexed="8"/>
        <rFont val="宋体"/>
        <family val="0"/>
      </rPr>
      <t>】沙发类</t>
    </r>
  </si>
  <si>
    <r>
      <t>【</t>
    </r>
    <r>
      <rPr>
        <sz val="10"/>
        <color indexed="8"/>
        <rFont val="Calibri"/>
        <family val="2"/>
      </rPr>
      <t>A0699</t>
    </r>
    <r>
      <rPr>
        <sz val="10"/>
        <color indexed="8"/>
        <rFont val="宋体"/>
        <family val="0"/>
      </rPr>
      <t>】其他家具用具</t>
    </r>
  </si>
  <si>
    <t>预算公开表10</t>
  </si>
  <si>
    <t>洪洞县大槐树镇人民政府
2022年机关运行经费预算财政拨款情况统计表</t>
  </si>
  <si>
    <t>洪洞县大槐树镇人民政府三公经费预算资金明细表</t>
  </si>
  <si>
    <t>三公经费总计</t>
  </si>
  <si>
    <t>因公出国（境）费</t>
  </si>
  <si>
    <t>公务接待费</t>
  </si>
  <si>
    <t>公务用车费</t>
  </si>
  <si>
    <t>公务用车费小计</t>
  </si>
  <si>
    <t>公务用车运行维护费</t>
  </si>
  <si>
    <t>公务用车购置费</t>
  </si>
  <si>
    <t>洪洞县大槐树镇人民政府
2022年政府购买服务预算明细表</t>
  </si>
  <si>
    <t>一级目录</t>
  </si>
  <si>
    <t>二级目录</t>
  </si>
  <si>
    <t>三级目录</t>
  </si>
  <si>
    <t>四级目录</t>
  </si>
  <si>
    <t>政府购买服务内容</t>
  </si>
  <si>
    <t>是否包含政府采购</t>
  </si>
  <si>
    <t>购买数量</t>
  </si>
  <si>
    <t>政府购买服务预算金额</t>
  </si>
  <si>
    <t>洪洞县大槐树镇人民政府
2022年国有资本经营预算收支预算表</t>
  </si>
  <si>
    <t>国有资本经营预算收入</t>
  </si>
  <si>
    <t>国有资本经营收入预算</t>
  </si>
  <si>
    <t>山西省省级预算部门（单位）项目支出绩效目标申报表</t>
  </si>
  <si>
    <t>（2022年度）</t>
  </si>
  <si>
    <t>城中村创卫工作经费</t>
  </si>
  <si>
    <t>主管部门及代码</t>
  </si>
  <si>
    <t>501-洪洞县大槐树镇人民政府</t>
  </si>
  <si>
    <t>实施单位</t>
  </si>
  <si>
    <t>项目属性</t>
  </si>
  <si>
    <t>经常性项目（长期开展）</t>
  </si>
  <si>
    <t>项目期</t>
  </si>
  <si>
    <t>3年</t>
  </si>
  <si>
    <t>项目资金
（元）</t>
  </si>
  <si>
    <t>实施期资金总额：</t>
  </si>
  <si>
    <t>6,000,000</t>
  </si>
  <si>
    <t>年度资金总额：</t>
  </si>
  <si>
    <t>2,000,000</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</si>
  <si>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</si>
  <si>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</si>
  <si>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</si>
  <si>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</si>
  <si>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</si>
  <si>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</si>
  <si>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</si>
  <si>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</si>
  <si>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</si>
  <si>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</si>
  <si>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</si>
  <si>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 xml:space="preserve">洪洞县从2012年开始实行“六城同创”，创建国家卫生县城至今，每年财政拨付200万元。大槐树镇城中村共16个村，保洁员156人、环卫车20辆，每年清运垃圾约630大车，498小车，清运垃圾时需用人工40人。       </t>
  </si>
  <si>
    <t>立项依据</t>
  </si>
  <si>
    <t xml:space="preserve">根据年度工作计划      </t>
  </si>
  <si>
    <t>项目设立必要性</t>
  </si>
  <si>
    <t xml:space="preserve">项目实施改善了城市卫生环境，提高了市民的生活质量      </t>
  </si>
  <si>
    <t>保证项目实施的制度、措施</t>
  </si>
  <si>
    <t xml:space="preserve">《大槐树镇创卫管理制度》《大槐树镇资金管理制度》            </t>
  </si>
  <si>
    <t>项目实施计划</t>
  </si>
  <si>
    <t xml:space="preserve">按月支付每月支付71730元，清运垃圾按季度支付每季度91350元，环卫设备一次性支付200000      </t>
  </si>
  <si>
    <t>实施期目标</t>
  </si>
  <si>
    <t>年度目标</t>
  </si>
  <si>
    <t>总体目标</t>
  </si>
  <si>
    <t xml:space="preserve">大槐树镇共20个村，保洁员156人、环卫车20辆，每年清运垃圾约630大车，498小车，清运垃圾时需用人工40人。          </t>
  </si>
  <si>
    <t>绩效指标</t>
  </si>
  <si>
    <t>一级指标</t>
  </si>
  <si>
    <t>二级指标</t>
  </si>
  <si>
    <t>三级指标</t>
  </si>
  <si>
    <t>指标值</t>
  </si>
  <si>
    <t>产出指标</t>
  </si>
  <si>
    <t>数量指标</t>
  </si>
  <si>
    <t>城中村个数</t>
  </si>
  <si>
    <t>＝20个</t>
  </si>
  <si>
    <t>清运垃圾车辆</t>
  </si>
  <si>
    <t>＝3740车</t>
  </si>
  <si>
    <t>保洁员人数</t>
  </si>
  <si>
    <t>＝156人</t>
  </si>
  <si>
    <t>质量指标</t>
  </si>
  <si>
    <t>生活垃圾定点清运率</t>
  </si>
  <si>
    <t>＝100%</t>
  </si>
  <si>
    <t>时效指标</t>
  </si>
  <si>
    <t>实施时间</t>
  </si>
  <si>
    <t>2022年1月-12月</t>
  </si>
  <si>
    <t>垃圾清理及时性</t>
  </si>
  <si>
    <t>及时</t>
  </si>
  <si>
    <t>成本指标</t>
  </si>
  <si>
    <t>保洁人员工资</t>
  </si>
  <si>
    <t>＝119950元/月</t>
  </si>
  <si>
    <t>清运垃圾成本</t>
  </si>
  <si>
    <t>＝150元/车</t>
  </si>
  <si>
    <t>效益指标</t>
  </si>
  <si>
    <t>经济效益指标</t>
  </si>
  <si>
    <t/>
  </si>
  <si>
    <t>社会效益指标</t>
  </si>
  <si>
    <t>改善人居环境</t>
  </si>
  <si>
    <t>改善%</t>
  </si>
  <si>
    <t>生态效益指标</t>
  </si>
  <si>
    <t>可持续影响指标</t>
  </si>
  <si>
    <t>长效管理机制</t>
  </si>
  <si>
    <t>完善</t>
  </si>
  <si>
    <t>满意度指标</t>
  </si>
  <si>
    <t>服务对象满意度指标</t>
  </si>
  <si>
    <t>人民群众满意度</t>
  </si>
  <si>
    <t>≥95%</t>
  </si>
  <si>
    <t>负责人：</t>
  </si>
  <si>
    <t>经办人：</t>
  </si>
  <si>
    <t>张升</t>
  </si>
  <si>
    <t>联系电话：</t>
  </si>
  <si>
    <t>03576222482</t>
  </si>
  <si>
    <t xml:space="preserve">填报日期：    </t>
  </si>
  <si>
    <t>20220107090149</t>
  </si>
  <si>
    <t>党建行政事务管理经费</t>
  </si>
  <si>
    <t>9,780,000</t>
  </si>
  <si>
    <t>3,260,000</t>
  </si>
  <si>
    <t xml:space="preserve">用于大槐树镇53个行政村基层党支部办公经费，基层党建活动室办公经费，用于两委班子成员生活补助。    </t>
  </si>
  <si>
    <t>中共洪洞县委组织部，关于列支2022年度村级组织运转经费的提醒说明</t>
  </si>
  <si>
    <t xml:space="preserve">用于农村基层党支部日常工作、基层党组织活动室建设。保证党组织聚集力、战斗力，发挥基层保垒作用。       </t>
  </si>
  <si>
    <t xml:space="preserve">乡政府组织，有关村级组织实施，列入年初村级目标责任考核      </t>
  </si>
  <si>
    <t xml:space="preserve">1、用于党建工作日常工作经费；2、提质提标村级党员活动场所建设        </t>
  </si>
  <si>
    <t xml:space="preserve">农村基层党支部日常工作、基层党组织活动室建设。保证党组织聚集力、战斗力，发挥基层保垒作用。          </t>
  </si>
  <si>
    <t>行政村个数</t>
  </si>
  <si>
    <t>＝53个</t>
  </si>
  <si>
    <t>行政村主干人数</t>
  </si>
  <si>
    <t>＝50人</t>
  </si>
  <si>
    <t>村两委人数</t>
  </si>
  <si>
    <t>＝248人</t>
  </si>
  <si>
    <t>工作完成合格率</t>
  </si>
  <si>
    <t>全年</t>
  </si>
  <si>
    <t>行政村主干生活补助</t>
  </si>
  <si>
    <t>＝2156560元</t>
  </si>
  <si>
    <t>村两委生活补助</t>
  </si>
  <si>
    <t>＝100000元</t>
  </si>
  <si>
    <t>党建经费</t>
  </si>
  <si>
    <t>＝1093440元</t>
  </si>
  <si>
    <t>提高村干部收入</t>
  </si>
  <si>
    <t>提高</t>
  </si>
  <si>
    <t>保障乡镇工作正常进行</t>
  </si>
  <si>
    <t>保障</t>
  </si>
  <si>
    <t>村两委及各村满意度</t>
  </si>
  <si>
    <t>20220107104258</t>
  </si>
  <si>
    <t>第一书记生活补助</t>
  </si>
  <si>
    <t>144,000</t>
  </si>
  <si>
    <t>48,000</t>
  </si>
  <si>
    <t xml:space="preserve">主要用于大槐树镇4个村，4名第一书记的生活补贴。      </t>
  </si>
  <si>
    <t>洪组通字【2021】29号关于轮换选派农村第一书记的通知；关于调整第一书记的函；关于调整选派驻村第一书记和工作队的通知</t>
  </si>
  <si>
    <t xml:space="preserve">第一书记是做好各村工作的重要保障，是继承和发扬优良传统的重要举措。 驻村第一书记严格按照职责要求，牢记责任和使命，扎实开展工作，积极完成驻村各项工作任务，确保了驻村工作健康有序开展     </t>
  </si>
  <si>
    <t xml:space="preserve">洪组通字【2021】29号关于轮换选派农村第一书记的通知；关于调整第一书记的函；关于调整选派驻村第一书记和工作队的通知     </t>
  </si>
  <si>
    <t>该项目从2022年1月至2022年12月结束，主要用于4名第一书记的生活补助，每人每月生活补贴1000元</t>
  </si>
  <si>
    <t xml:space="preserve">第一书记工作是做好各村工作的重要保障 </t>
  </si>
  <si>
    <t>第一书记人数</t>
  </si>
  <si>
    <t>＝4人</t>
  </si>
  <si>
    <t>补助资金足额率</t>
  </si>
  <si>
    <t>补助资金发放及时性</t>
  </si>
  <si>
    <t>按时发放</t>
  </si>
  <si>
    <t>专项经费</t>
  </si>
  <si>
    <t>＝12000元/人/年</t>
  </si>
  <si>
    <t>提高补助人员生活水平</t>
  </si>
  <si>
    <t>第一书记满意度</t>
  </si>
  <si>
    <t>20220105205124</t>
  </si>
  <si>
    <t>汾河工程占地补偿二期</t>
  </si>
  <si>
    <t>1,651,620</t>
  </si>
  <si>
    <t>550,540</t>
  </si>
  <si>
    <t xml:space="preserve">落实省委、省政府转型跨越总体部署和市委、市政府“百里汾河新型经济带”发展规划的重大战略举措，是县委、县政府确定的“十二五”发展的重点工程，该工程需占用苗村、上纪落、下纪落、南玉村、北玉村、侯家堡村等6个村的土地，根据县人民政府和大槐树镇人民政府签订的合同，与各村签订了赔偿协议。共占用275亩，根据每年每亩2000元补偿，涉及人数123人，共计赔偿金额55.06万元，每年9月30日之前一次性付清当年占地补偿款。            </t>
  </si>
  <si>
    <t xml:space="preserve">洪洞县人民政府和洪洞县大槐树镇人民政府签订的合同            </t>
  </si>
  <si>
    <t xml:space="preserve">项目实施改善了汾河流域的生态环境，提高了市民的生活质量。            </t>
  </si>
  <si>
    <t xml:space="preserve">纳入年度财政预算，保证及时兑付，维护村集体和村民的利益。            </t>
  </si>
  <si>
    <t xml:space="preserve">该项目补偿款从签订合同日起到办理了正式的占地补偿手续为止            </t>
  </si>
  <si>
    <t xml:space="preserve">该项目为汾河占地补偿二期费用，占地补偿面积275亩，占地补偿人数123人，补偿后提高了占地补偿农民的收入。农民生活得到明显改善，幸福指数提升。          </t>
  </si>
  <si>
    <t>占地面积</t>
  </si>
  <si>
    <t>＝275亩</t>
  </si>
  <si>
    <t>占地补偿人数</t>
  </si>
  <si>
    <t>＝123人</t>
  </si>
  <si>
    <t>补偿足额率</t>
  </si>
  <si>
    <t>补偿时间</t>
  </si>
  <si>
    <t>9月30日之前</t>
  </si>
  <si>
    <t>补偿及时性</t>
  </si>
  <si>
    <t>占地补偿标准</t>
  </si>
  <si>
    <t>＝2000元/亩</t>
  </si>
  <si>
    <t>提高了市民的生活质量</t>
  </si>
  <si>
    <t>提升</t>
  </si>
  <si>
    <t>发展规划战略可持续</t>
  </si>
  <si>
    <t>可持续</t>
  </si>
  <si>
    <t>占地赔偿农户满意度</t>
  </si>
  <si>
    <t>20220106164809</t>
  </si>
  <si>
    <t>汾河工程占地补偿三期</t>
  </si>
  <si>
    <t>250,200</t>
  </si>
  <si>
    <t>83,400</t>
  </si>
  <si>
    <t xml:space="preserve">为落实省委、省政府转型跨越总体部署和市委、市政府“百里汾河新型经济带”发展规划的重大战略举措，是县委、县政府确定的“十二五”发展的重点工程，该工程需占用常青二村1个村的土地，根据县人民政府和大槐树镇人民政府签订的合同，与各村签订了赔偿协议。共占用41.7亩，根据每年每亩2000元补偿，涉及人数13人，共计赔偿金额8.34元，每年9月30日之前一次性付清当年占地补偿款。            </t>
  </si>
  <si>
    <t xml:space="preserve">该项目为汾河占地补偿三期费用，占地补偿面积8.34亩，占地补偿人数13人，补偿后提高了占地补偿农民的收入。农民生活得到明显改善，幸福指数提升。          </t>
  </si>
  <si>
    <t>＝41.7亩</t>
  </si>
  <si>
    <t>＝13人</t>
  </si>
  <si>
    <t>补偿及时率</t>
  </si>
  <si>
    <t>占地补偿发放</t>
  </si>
  <si>
    <t>提高了村民收入</t>
  </si>
  <si>
    <t>提升了村民的幸福指数</t>
  </si>
  <si>
    <t>是</t>
  </si>
  <si>
    <t>生态环境改善</t>
  </si>
  <si>
    <t>有效</t>
  </si>
  <si>
    <t>生态保护</t>
  </si>
  <si>
    <t>长效管理机制建设</t>
  </si>
  <si>
    <t>20220106170105</t>
  </si>
  <si>
    <t>汾河工程占地补偿一期</t>
  </si>
  <si>
    <t>7,059,000</t>
  </si>
  <si>
    <t>2,353,000</t>
  </si>
  <si>
    <t xml:space="preserve">为落实省委、省政府转型跨越总体部署和市委、市政府“百里汾河新型经济带”发展规划的重大战略举措，是县委、县政府确定的“十二五”发展的重点工程，该工程需占用苗村、南官庄、窑上、贾村、常青二村、常青三村、南营等7个村的土地，根据县人民政府和大槐树镇人民政府签订的合同，与各村签订了赔偿协议。共占用1176.5亩，根据每年每亩2000元补偿，涉及人数320人，共计赔偿金额235.3万元，每年9月30日之前一次性付清当年占地补偿款。       </t>
  </si>
  <si>
    <t xml:space="preserve">该项目为汾河占地补偿一期费用，占地补偿面积1176.5亩，占地补偿人数320人，补偿后提高了占地补偿农民的收入。农民生活得到明显改善，幸福指数提升。          </t>
  </si>
  <si>
    <t>＝1176.5亩</t>
  </si>
  <si>
    <t>＝320人</t>
  </si>
  <si>
    <t>补偿标准</t>
  </si>
  <si>
    <t>20220106161719</t>
  </si>
  <si>
    <t>涧河修复工程占地补偿</t>
  </si>
  <si>
    <t>868,020</t>
  </si>
  <si>
    <t>289,340</t>
  </si>
  <si>
    <t xml:space="preserve">涧河河道生态修复是县委、县政府确定的“五大”重点工程之一，该工程需占用大槐树镇人民政府所辖常青三村的土地，根据县人民政府和大槐树镇人民政府签订的合同，与常青三村签订了赔偿协议。共占用144.67亩，根据每年每亩2000元补偿，涉及人数32人，共计赔偿金额28.934万元，每年9月30日之前一次性付清当年占地补偿款            </t>
  </si>
  <si>
    <t xml:space="preserve">项目实施改善了涧河流域的生态环境，提高了市民的生活质量。            </t>
  </si>
  <si>
    <t xml:space="preserve">该项目为涧河修复工程占地补偿费用，占地补偿面积144.67亩，占地补偿人数32人，补偿后提高了占地补偿农民的收入。农民生活得到明显改善，幸福指数提升     </t>
  </si>
  <si>
    <t>占地补偿面积</t>
  </si>
  <si>
    <t>＝144.67亩</t>
  </si>
  <si>
    <t>＝32人</t>
  </si>
  <si>
    <t>20220106173545</t>
  </si>
  <si>
    <t>农村税费改革转移支付村级管理费</t>
  </si>
  <si>
    <t>11,130,000</t>
  </si>
  <si>
    <t>3,710,000</t>
  </si>
  <si>
    <t xml:space="preserve">村级管理费项目从2022年1月1日开始至2022年12月31日结束，项目的主要用于基层组织运转日常公用经费、农村两委主干工作报酬，农村两委班子成员及农村卸任干部生活补助            </t>
  </si>
  <si>
    <t xml:space="preserve">临财预【2021】155号----临汾市财政局关于提前下达2022年度农村税费改革转移支付的通知         </t>
  </si>
  <si>
    <t xml:space="preserve">巩固农村税费改革成果，促进农村经济和社会事业健康发展，推动社会主义新农建设和农村基层党风廉政建设，保障基层政权的正常运行            </t>
  </si>
  <si>
    <t xml:space="preserve">加强镇级财政的监督和管理，按计划组织、管理镇财政收入和支出，执行国家有关财经纪律和政策，保证国家财政收入的完成;做好统计工作。            </t>
  </si>
  <si>
    <t xml:space="preserve">按月支付两委主干基础报酬，绩效年终考核发放；两委班子及卸任生活补助半年支付一次，办公费按需支付            </t>
  </si>
  <si>
    <t xml:space="preserve">加强镇级财政的监督和管理，按计划组织、管理镇财政收入和支出，执行国家有关财经纪律和政策，保证国家财政收入的完成；做好统计工作。          </t>
  </si>
  <si>
    <t>两委其他成员人数</t>
  </si>
  <si>
    <t>卸任干部人数</t>
  </si>
  <si>
    <t>＝100人</t>
  </si>
  <si>
    <t>村会计人数</t>
  </si>
  <si>
    <t>＝51人</t>
  </si>
  <si>
    <t>补助足额发放率</t>
  </si>
  <si>
    <t>及时发放率</t>
  </si>
  <si>
    <t>卸任干部生活补助</t>
  </si>
  <si>
    <t>＝28.5万元</t>
  </si>
  <si>
    <t>两委其他成员工资</t>
  </si>
  <si>
    <t>＝214万元</t>
  </si>
  <si>
    <t>村会计报酬</t>
  </si>
  <si>
    <t>＝15.5万元</t>
  </si>
  <si>
    <t>村级管理费</t>
  </si>
  <si>
    <t>＝113万元</t>
  </si>
  <si>
    <t>保障单位工作正常运转</t>
  </si>
  <si>
    <t>人员到位率</t>
  </si>
  <si>
    <t>卸任干部满意度</t>
  </si>
  <si>
    <t>两委主干满意度</t>
  </si>
  <si>
    <t>20220107171232</t>
  </si>
  <si>
    <t>农村税费改革转移支付计生经费</t>
  </si>
  <si>
    <t>390,600</t>
  </si>
  <si>
    <t>130,200</t>
  </si>
  <si>
    <t xml:space="preserve">项目主要用于农村60名计生信息员工作补贴，每人每月75元，电费60000元，办公费16200元       </t>
  </si>
  <si>
    <t xml:space="preserve">临财预【2021】155号----临汾市财政局关于提前下达2022年度农村税费改革转移支付的通知          </t>
  </si>
  <si>
    <t xml:space="preserve">巩固农村税费改革成果，促进农村经济和社会事业健康发展，推动社会主义新农村建设和农村基层党风廉政建设，保障基层政权的正常运行       </t>
  </si>
  <si>
    <t xml:space="preserve">计生工作条例      </t>
  </si>
  <si>
    <t xml:space="preserve">按时间进度支付            </t>
  </si>
  <si>
    <t xml:space="preserve">决计生人员60人全年工资，每人每季300元，保障计生工作的正常运行          </t>
  </si>
  <si>
    <t>计生信息员人数</t>
  </si>
  <si>
    <t>＝60人</t>
  </si>
  <si>
    <t>计生办公楼面积</t>
  </si>
  <si>
    <t>＝800平方米</t>
  </si>
  <si>
    <t>按标准发放率</t>
  </si>
  <si>
    <t>按标准足额发放率</t>
  </si>
  <si>
    <t>发放及时性</t>
  </si>
  <si>
    <t>计生信息员发放标准</t>
  </si>
  <si>
    <t>＝75元/人/月</t>
  </si>
  <si>
    <t>计生办公楼电费费用</t>
  </si>
  <si>
    <t>＝60000元</t>
  </si>
  <si>
    <t>计生办公费用</t>
  </si>
  <si>
    <t>＝16200元</t>
  </si>
  <si>
    <t>促进农村经济和社会事业健康发展</t>
  </si>
  <si>
    <t>促进</t>
  </si>
  <si>
    <t>工作人员的满意度</t>
  </si>
  <si>
    <t>20220107173145</t>
  </si>
  <si>
    <t>农村税费改革转移支付农村道路建设</t>
  </si>
  <si>
    <t>750,000</t>
  </si>
  <si>
    <t>250,000</t>
  </si>
  <si>
    <t xml:space="preserve">项目的主要建设内容是大槐树镇辖区的道路维护，该项目完成后，能解决农民的出行道问题，解决交通不便，有效提升人居环境。            </t>
  </si>
  <si>
    <t xml:space="preserve">临财预【2021】155号----临汾市财政局关于提前下达2022年度农村税费改革转移支付的通知            </t>
  </si>
  <si>
    <t xml:space="preserve">巩固农村税费改革成果，促进农村经济和社会事业健康发展，解决农民的出行道路问题，解决交通不便，有效提升人居环境。            </t>
  </si>
  <si>
    <t xml:space="preserve">对2022年大槐树辖区内的村级主干损坏道路进行全面维修            </t>
  </si>
  <si>
    <t xml:space="preserve">按工程进度支付            </t>
  </si>
  <si>
    <t xml:space="preserve">此项目可修复本年度内各村级损坏道路550余平米，保障村民的出行便利。          </t>
  </si>
  <si>
    <t>维修面积</t>
  </si>
  <si>
    <t>＝3125平方米</t>
  </si>
  <si>
    <t>验收合格率</t>
  </si>
  <si>
    <t>道路验收合格率</t>
  </si>
  <si>
    <t>工作完成及时性</t>
  </si>
  <si>
    <t>维修道路成本</t>
  </si>
  <si>
    <t>＝80元/平方米</t>
  </si>
  <si>
    <t>提升人居环境</t>
  </si>
  <si>
    <t>受益农户满意度</t>
  </si>
  <si>
    <t>20220107174410</t>
  </si>
  <si>
    <t>人大代表联络站活动经费</t>
  </si>
  <si>
    <t>一次性项目（1年结束）</t>
  </si>
  <si>
    <t>1年</t>
  </si>
  <si>
    <t>20,000</t>
  </si>
  <si>
    <t>为了进一步完善基层人大队伍建设，更好的开展人大工作，全方位的为民服务</t>
  </si>
  <si>
    <t>根据《2021年洪洞县人大年度工作计划》</t>
  </si>
  <si>
    <t>保障人大代表联络站活动经费的需求，使得人大活动顺利开展，促进乡镇工作全面发展</t>
  </si>
  <si>
    <t>人大代表联络站个数</t>
  </si>
  <si>
    <t>＝1个</t>
  </si>
  <si>
    <t>工作质量达标率</t>
  </si>
  <si>
    <t>人大联络站活动经费</t>
  </si>
  <si>
    <t>＝2万元</t>
  </si>
  <si>
    <t>有效提高人大代表联络站的工作</t>
  </si>
  <si>
    <t>有效提高</t>
  </si>
  <si>
    <t>受益对象满意度</t>
  </si>
  <si>
    <t>20220110090416</t>
  </si>
  <si>
    <t>社区服务群众专项经费</t>
  </si>
  <si>
    <t>4,200,000</t>
  </si>
  <si>
    <t>1,400,000</t>
  </si>
  <si>
    <t xml:space="preserve">我镇对14个社区进行具本测算，社区服务专项费用于各个社区便民服务需要，我镇共有14个社区，分别为：常一、常二、常三、常四、常五、城东、梗壁、贾村、湾里、窑上、前坡底、后坡底、涧桥、西池。办公费42万元、基层设施建设(维修维护）98万元。            </t>
  </si>
  <si>
    <t xml:space="preserve">洪办发【2021】17号，中共洪洞县委办公室印发《洪洞县构建“一核五化三支撑”城市基层党建大格局的实施意见》的通知       </t>
  </si>
  <si>
    <t xml:space="preserve">项目实施保证了各个社区各项工作的有序进行       </t>
  </si>
  <si>
    <t xml:space="preserve">纳入年度财政预算，保证及时兑付，维护各个社区的利益      </t>
  </si>
  <si>
    <t xml:space="preserve">根据工作开展情况及时发放      </t>
  </si>
  <si>
    <t xml:space="preserve">保证了各个社区各项工作的有序进行          </t>
  </si>
  <si>
    <t>社区个数</t>
  </si>
  <si>
    <t>＝14个</t>
  </si>
  <si>
    <t>基层设施维修维护面积</t>
  </si>
  <si>
    <t>＝1375平方米</t>
  </si>
  <si>
    <t>版面面积</t>
  </si>
  <si>
    <t>＝1000平方米</t>
  </si>
  <si>
    <t>支付完成率</t>
  </si>
  <si>
    <t>版面费用</t>
  </si>
  <si>
    <t>＝300元/平方米</t>
  </si>
  <si>
    <t>基层实施维修维护费</t>
  </si>
  <si>
    <t>＝800元/平方米</t>
  </si>
  <si>
    <t>满足群众需求</t>
  </si>
  <si>
    <t>改善村容村貌</t>
  </si>
  <si>
    <t>改善</t>
  </si>
  <si>
    <t>社区群众满意度</t>
  </si>
  <si>
    <t>20220107110628</t>
  </si>
  <si>
    <t>社区服务中心工作经费</t>
  </si>
  <si>
    <t>900,000</t>
  </si>
  <si>
    <t>300,000</t>
  </si>
  <si>
    <t xml:space="preserve">我镇共有3个社区服务中心，用于3个中心日常运转需要。      </t>
  </si>
  <si>
    <t xml:space="preserve">洪办发【2021】17号，中共洪洞县委办公室印发《洪洞县构建“一核五化三支撑”城市基层党建大格局的实施意见》的通知   </t>
  </si>
  <si>
    <t xml:space="preserve">项目实施保证了3个社区服务中心各项工作的有序进行        </t>
  </si>
  <si>
    <t xml:space="preserve">纳入年度财政预算，保证及时兑付，维护各个社区的利益。       </t>
  </si>
  <si>
    <t xml:space="preserve">保证了各个社区各项工作的有序进行    </t>
  </si>
  <si>
    <t>社区服务中心个数</t>
  </si>
  <si>
    <t>＝3个</t>
  </si>
  <si>
    <t>社区服务中心</t>
  </si>
  <si>
    <t>＝10万元/个</t>
  </si>
  <si>
    <t>改善办公环境</t>
  </si>
  <si>
    <t>社区人员的满意度</t>
  </si>
  <si>
    <t>20220107094751</t>
  </si>
  <si>
    <t>社区工作经费</t>
  </si>
  <si>
    <t xml:space="preserve">我镇对14个社区进行具本测算，社区服务专项费用于各个社区便民服务需要，我镇共有14个社区，分别为：常一、常二、常三、常四、常五、城东、梗壁、贾村、湾里、窑上、前坡底、后坡底、涧桥、西池。办公费42万元、基层设施建设(维修维护）98万元      </t>
  </si>
  <si>
    <t xml:space="preserve">项目实施保证了各个社区各项工作的有序进行        </t>
  </si>
  <si>
    <t>资金支付完成率</t>
  </si>
  <si>
    <t>维修维护合格率</t>
  </si>
  <si>
    <t>基层设施维修维护费</t>
  </si>
  <si>
    <t>满足便民服务需要</t>
  </si>
  <si>
    <t>20220107092629</t>
  </si>
  <si>
    <t>社区工作者工资</t>
  </si>
  <si>
    <t>11,032,143</t>
  </si>
  <si>
    <t>3,677,381</t>
  </si>
  <si>
    <t xml:space="preserve">镇对14个社区60名工作者工资及保险进行基本测算，我镇共有14个社区，分别为：常一、常二、常三、常四、常五、城东、梗壁、贾村、湾里、窑上、前坡底、后坡底、涧桥、西池。      </t>
  </si>
  <si>
    <t xml:space="preserve">临组通字【2019】115号 关于印发《关于加强职业化专业化社区工作者队伍职业体系建设的实施意见（试行）的通知》  </t>
  </si>
  <si>
    <t xml:space="preserve">为14个社区居民提供更好的服务。      </t>
  </si>
  <si>
    <t xml:space="preserve">入年度财政预算，保证及时兑付，维护各个社区的正常运转。      </t>
  </si>
  <si>
    <t xml:space="preserve">根据工作开展情况及时发放社区工作者的工资，基本医疗保险，补充医疗，失业保险，事业养老保险，工伤保险     </t>
  </si>
  <si>
    <t>入年度财政预算，保证及时兑付，维护各个社区的正常运转。</t>
  </si>
  <si>
    <t>社区工作者人数</t>
  </si>
  <si>
    <t>涉及社区</t>
  </si>
  <si>
    <t>工资发放足额率</t>
  </si>
  <si>
    <t>工资发放及时性</t>
  </si>
  <si>
    <t>人员工资标准</t>
  </si>
  <si>
    <t>＝4030元</t>
  </si>
  <si>
    <t>养老保险</t>
  </si>
  <si>
    <t>根据工资额的16%测算</t>
  </si>
  <si>
    <t>工伤保险</t>
  </si>
  <si>
    <t>根据工资额的0.4%测算</t>
  </si>
  <si>
    <t>失业保险</t>
  </si>
  <si>
    <t>根据工资额的0.7%测算</t>
  </si>
  <si>
    <t>补充医疗</t>
  </si>
  <si>
    <t>＝84元/人/年</t>
  </si>
  <si>
    <t>医疗保险</t>
  </si>
  <si>
    <t>根据医疗保险基数7%测算</t>
  </si>
  <si>
    <t>社区工作满意度</t>
  </si>
  <si>
    <t>≥98%</t>
  </si>
  <si>
    <t>20220105211707</t>
  </si>
  <si>
    <t>乡村环境治理补助资金</t>
  </si>
  <si>
    <t>4,173,750</t>
  </si>
  <si>
    <t>1,391,250</t>
  </si>
  <si>
    <t>根据乡村环境治理省级补助标准，大槐树镇51个行政村（14个社区）共计1391250元，主要用于各个行政村的街道清扫、各个垃圾点的垃圾清运工作</t>
  </si>
  <si>
    <t>晋财农【2021】143号山西省财政厅关于提前下达2022年乡村环境治理补助资金的通知</t>
  </si>
  <si>
    <t>改善了人居环境，提高村民的幸福指数，提升乡村环境综合质量。</t>
  </si>
  <si>
    <t>大槐树镇51个行政村村内街道清扫，垃圾清运，杂草清锄等工作</t>
  </si>
  <si>
    <t>＝51个</t>
  </si>
  <si>
    <t>垃圾定点存放率</t>
  </si>
  <si>
    <t>垃圾处理及时率</t>
  </si>
  <si>
    <t>环境治理省级资金</t>
  </si>
  <si>
    <t>＝1391250元</t>
  </si>
  <si>
    <t>改善农村生活环境</t>
  </si>
  <si>
    <t>提高村民生活指数</t>
  </si>
  <si>
    <t>长期</t>
  </si>
  <si>
    <t>村民满意度</t>
  </si>
  <si>
    <t>20220111112007</t>
  </si>
  <si>
    <t>乡镇机关食堂补助资金</t>
  </si>
  <si>
    <t>341,100</t>
  </si>
  <si>
    <t>113,700</t>
  </si>
  <si>
    <t xml:space="preserve">大槐树镇共有140名工作人员，按每人每天补助10元，以每月20天计算为标准，保证机关食堂正常运转，为机关工作人员正常工作提供坚强有力的后勤保障，解决了干部职工的日常餐饮，提高了工作效率。      </t>
  </si>
  <si>
    <t xml:space="preserve">晋财预【2017】61号，山西省财政厅关于进一步做好合理支持乡镇办好机关食堂工作的通知      </t>
  </si>
  <si>
    <t xml:space="preserve">为机关工作人员正常工作提供坚强有力的后勤保障。       </t>
  </si>
  <si>
    <t xml:space="preserve">《大槐树镇食堂管理制度》      </t>
  </si>
  <si>
    <t xml:space="preserve">按每人每天10元，每月20天计算       </t>
  </si>
  <si>
    <t xml:space="preserve">1：补助140人的伙食费。2：保障食堂正常运转3：保障机关工作正常开展          </t>
  </si>
  <si>
    <t>补助人数</t>
  </si>
  <si>
    <t>＝140人</t>
  </si>
  <si>
    <t>补助天数</t>
  </si>
  <si>
    <t>＝240天</t>
  </si>
  <si>
    <t>卫生合格率</t>
  </si>
  <si>
    <t>达到卫生标准</t>
  </si>
  <si>
    <t>伙食卫生合格率</t>
  </si>
  <si>
    <t xml:space="preserve">按月补助 </t>
  </si>
  <si>
    <t>补助伙食费</t>
  </si>
  <si>
    <t>＝10元/人/天</t>
  </si>
  <si>
    <t>保证机关食堂正常运转</t>
  </si>
  <si>
    <t xml:space="preserve">完善 </t>
  </si>
  <si>
    <t>补助人员满意度</t>
  </si>
  <si>
    <t>20220107175557</t>
  </si>
  <si>
    <t>乡镇政协工作经费</t>
  </si>
  <si>
    <t>50,000</t>
  </si>
  <si>
    <t>为了进一步完善基层政协队伍建设，更好的开展政协工作，全方位的为民服务</t>
  </si>
  <si>
    <t>根据《2021年洪洞县政协年度工作计划》</t>
  </si>
  <si>
    <t>保障政协工作经费的需求，使得政协活动顺利开展，促进乡镇工作全面发展</t>
  </si>
  <si>
    <t>政协个数</t>
  </si>
  <si>
    <t>乡镇政协个数</t>
  </si>
  <si>
    <t>政协经费</t>
  </si>
  <si>
    <t>＝5万元</t>
  </si>
  <si>
    <t>有效提高政协工作</t>
  </si>
  <si>
    <t>政协代表满意度</t>
  </si>
  <si>
    <t>20220109171428</t>
  </si>
  <si>
    <t>选派农村干部薪酬及生活补助</t>
  </si>
  <si>
    <t>1,343,610</t>
  </si>
  <si>
    <t>447,870</t>
  </si>
  <si>
    <t xml:space="preserve">主要用于选派担任村党组织书记的机关事业干部，享受农村党组织书记岗位基础报酬和绩效报酬，选派担任村党组织其他干部的，按照农村党组织书记岗位报酬60%的标准落实，参村村党组织书记绩效化管理办法予以发放，县级财政给予选派干部每人每个1万元的生活补助。      </t>
  </si>
  <si>
    <t xml:space="preserve">洪组通字【2021】13号 关于完善落实农村“两委” 班子成员报酬待遇的通知  </t>
  </si>
  <si>
    <t xml:space="preserve">做好各项村级工作的重要保障，是继承和发扬优良传统的重要举措。      </t>
  </si>
  <si>
    <t xml:space="preserve">根据中共洪洞县委《关于深化“三基建设”进一步加强基层工作的若干措施》      </t>
  </si>
  <si>
    <t xml:space="preserve">选派干部报酬上浮10%的标准，担任村党组织书记的每人每年38258元，担任村党组织其他干部的每人每年22957元，将选派干部岗位报酬以及每人每年1万元生活补助。      </t>
  </si>
  <si>
    <t xml:space="preserve">做好各项村级工作的重要保障，是继承和发扬优良传统的重要举措。 </t>
  </si>
  <si>
    <t>党支部书记人数</t>
  </si>
  <si>
    <t>＝7人</t>
  </si>
  <si>
    <t>党支部委员人数</t>
  </si>
  <si>
    <t>＝3人</t>
  </si>
  <si>
    <t>党组织书记</t>
  </si>
  <si>
    <t>＝38258元/人/年</t>
  </si>
  <si>
    <t>党组织其他干部</t>
  </si>
  <si>
    <t>＝22957元/人/年</t>
  </si>
  <si>
    <t>生活补助</t>
  </si>
  <si>
    <t>＝10000元/人/年</t>
  </si>
  <si>
    <t>提高选派干部收入</t>
  </si>
  <si>
    <t>农民满意度</t>
  </si>
  <si>
    <t>20220105210544</t>
  </si>
  <si>
    <t>疫情防控工作补助经费</t>
  </si>
  <si>
    <t>150,000</t>
  </si>
  <si>
    <t xml:space="preserve">做好我镇常态化疫情防控工作和应急处置工作，保障全镇人民群众身体健康和生命安全，根据县委、县政府的工作安排拨付专项工作经费150000元      </t>
  </si>
  <si>
    <t xml:space="preserve">《洪洞县新型冠状病毒感染的肺炎疫情防控工作领导小组总调度室》关于下达新冠肺炎疫情防控工作经费的通知      </t>
  </si>
  <si>
    <t xml:space="preserve">用于镇常态化新冠肺炎疫情防控、疫苗接种、应急处置等工作      </t>
  </si>
  <si>
    <t xml:space="preserve">《洪洞县新型冠状病毒感染的肺炎疫情防控工作领导小组总调度室》关于下达新冠肺炎疫情防控工作经费的通知 </t>
  </si>
  <si>
    <t xml:space="preserve">做好我镇常态化疫情防控工作和应急处置工作，保障全镇人民群众身体健康和生命安全 </t>
  </si>
  <si>
    <t>疫情防控工作完成合格率</t>
  </si>
  <si>
    <t>资金拨付及时性</t>
  </si>
  <si>
    <t>疫情防控工作安排及时性</t>
  </si>
  <si>
    <t>补助资金</t>
  </si>
  <si>
    <t>＝150000元</t>
  </si>
  <si>
    <t>疫情防控工作资金</t>
  </si>
  <si>
    <t>维护社会稳定</t>
  </si>
  <si>
    <t>确保</t>
  </si>
  <si>
    <t>疫情防控可持续</t>
  </si>
  <si>
    <t>20220106195807</t>
  </si>
  <si>
    <t>重点工程占地补偿</t>
  </si>
  <si>
    <t>1,702,350</t>
  </si>
  <si>
    <t>567,450</t>
  </si>
  <si>
    <t xml:space="preserve">大槐树镇人民政府为实施县城总体规划，改变县城面貌，促进经济发展，提高人民群众的居住环境质量，该工程用于兴建城市时代广场。根据县人民政府和大槐树镇人民政府签订的合同，与常青总支、常青一村、城东村、常青四村、庄园村、常青二村、常青三村、梗壁村8个村签订了赔偿协议。共占用378.3亩，根据每年每亩1500元补偿，涉及人数240人，共计赔偿金额56.745万元，每年6月30日之前一次性付清当年占地补偿款      </t>
  </si>
  <si>
    <t xml:space="preserve">洪洞县人民政府和洪洞县大槐树镇人民政府签订的合同      </t>
  </si>
  <si>
    <t xml:space="preserve">项目实施拓展了城市空间，提升了城市品位，丰富了市民的精神文化生活。       </t>
  </si>
  <si>
    <t xml:space="preserve">纳入年度财政预算，保证及时兑付，维护村集体和村民的利益。       </t>
  </si>
  <si>
    <t xml:space="preserve">该项目补偿款从签订合同日起到办理了正式的占地补偿手续为止      </t>
  </si>
  <si>
    <t xml:space="preserve">该项目为时代广场占地费用，占地补偿面积378.3亩，占地补偿人数240人，补偿后提高了占地补偿农民的收入。农民生活得到明显改善，幸福指数提升          </t>
  </si>
  <si>
    <t>＝378.3亩</t>
  </si>
  <si>
    <t>＝240人</t>
  </si>
  <si>
    <t xml:space="preserve">9月30日之前 </t>
  </si>
  <si>
    <t>补偿发放及时性</t>
  </si>
  <si>
    <t>＝1500元/亩</t>
  </si>
  <si>
    <t>20220106171904</t>
  </si>
  <si>
    <t>9,640,560</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</si>
  <si>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</si>
  <si>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</si>
  <si>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</si>
  <si>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</si>
  <si>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 xml:space="preserve">保障单位工作人员各项工资奖金津补贴。  </t>
  </si>
  <si>
    <t>保障离休人员数量</t>
  </si>
  <si>
    <t>＝1人</t>
  </si>
  <si>
    <t>保障退休人员数量</t>
  </si>
  <si>
    <t>＝45人</t>
  </si>
  <si>
    <t>保障在职人员数量</t>
  </si>
  <si>
    <t>＝98人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</si>
  <si>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</si>
  <si>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</si>
  <si>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</si>
  <si>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</si>
  <si>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</si>
  <si>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</si>
  <si>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</si>
  <si>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</si>
  <si>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</si>
  <si>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单位工作人员对财务工作人员的满意程度</t>
  </si>
  <si>
    <t>满意度高</t>
  </si>
  <si>
    <t>20211129163400</t>
  </si>
  <si>
    <t>人员类项目</t>
  </si>
  <si>
    <t>2,566,848</t>
  </si>
  <si>
    <t>按照定员定额方式管理，以人员编制、实有人员、通用资产等为计算对象，保障单位日常运转和基本履职需要的公用经费支出。</t>
  </si>
  <si>
    <t>根据党中央国务院和省委省政府政策要求，优先安排“三保”支出，保障省直行政事业单位基本运转支出。</t>
  </si>
  <si>
    <t>2022年省级部门预算编制方案、《省级基本支出预算管理办法（试行）》（晋财省直预[2020]37号）等。</t>
  </si>
  <si>
    <t>在会议费、培训费、物业费等各项支出标准范围内，合理开支单位各项运转经费。</t>
  </si>
  <si>
    <t>在支出标准范围内合理开支会议费、培训费、差旅费等各项支出，保障单位日常运转。</t>
  </si>
  <si>
    <t>保障公务用车运维数量</t>
  </si>
  <si>
    <t>≥0辆</t>
  </si>
  <si>
    <t>购置办公设备数量</t>
  </si>
  <si>
    <t>≥24台（套）</t>
  </si>
  <si>
    <t>举办培训班次</t>
  </si>
  <si>
    <t>≥0次</t>
  </si>
  <si>
    <t>召开会议次数</t>
  </si>
  <si>
    <t>办公设备验收合格率</t>
  </si>
  <si>
    <t>≥99%</t>
  </si>
  <si>
    <t>培训合格率</t>
  </si>
  <si>
    <t>＞95%</t>
  </si>
  <si>
    <t>培训课程安排合理性</t>
  </si>
  <si>
    <t>合理</t>
  </si>
  <si>
    <t>召开会议必要性</t>
  </si>
  <si>
    <t>必要</t>
  </si>
  <si>
    <t>按计划完成培训</t>
  </si>
  <si>
    <t>≥0%</t>
  </si>
  <si>
    <t>按计划召开会议</t>
  </si>
  <si>
    <t>行政参公单位公务用车运维费</t>
  </si>
  <si>
    <t>≤0元/车年</t>
  </si>
  <si>
    <t>事业单位公务用车运维费</t>
  </si>
  <si>
    <t>培训费标准</t>
  </si>
  <si>
    <t>≤400元/人天</t>
  </si>
  <si>
    <t>一类会议标准</t>
  </si>
  <si>
    <t>≤500元/人天</t>
  </si>
  <si>
    <t>二类会议标准</t>
  </si>
  <si>
    <t>三、四类会议标准</t>
  </si>
  <si>
    <t>≤360元/人天</t>
  </si>
  <si>
    <t>确保各项日常工作正常开展</t>
  </si>
  <si>
    <t>工作效能提升程度</t>
  </si>
  <si>
    <t>逐步提升</t>
  </si>
  <si>
    <t>单位正常运转保障度</t>
  </si>
  <si>
    <t>工作人员满意度</t>
  </si>
  <si>
    <t>公用经费项目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</si>
</sst>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_(* #,##0_);_(* \(#,##0\);_(* &quot;-&quot;_);_(@_)"/>
    <numFmt numFmtId="180" formatCode="#,##0.00;[Red]#,##0.0"/>
    <numFmt numFmtId="181" formatCode="0.00_);[Red]\(0.00\)"/>
    <numFmt numFmtId="182" formatCode="0.00_ "/>
    <numFmt numFmtId="183" formatCode="0.0000_);[Red]\(0.0000\)"/>
    <numFmt numFmtId="184" formatCode="#,##0.0000_ "/>
  </numFmts>
  <fonts count="45">
    <font>
      <sz val="10"/>
      <name val="Arial"/>
      <family val="2"/>
    </font>
    <font>
      <sz val="11"/>
      <name val="宋体"/>
      <family val="0"/>
    </font>
    <font>
      <b/>
      <sz val="16"/>
      <name val="宋体"/>
      <family val="0"/>
    </font>
    <font>
      <sz val="10"/>
      <name val="宋体"/>
      <family val="0"/>
    </font>
    <font>
      <sz val="9"/>
      <name val="宋体"/>
      <family val="0"/>
    </font>
    <font>
      <sz val="9"/>
      <color indexed="63"/>
      <name val="宋体"/>
      <family val="0"/>
    </font>
    <font>
      <sz val="11"/>
      <color indexed="8"/>
      <name val="Calibri"/>
      <family val="2"/>
    </font>
    <font>
      <sz val="11"/>
      <color indexed="8"/>
      <name val="宋体"/>
      <family val="0"/>
    </font>
    <font>
      <sz val="10"/>
      <color indexed="8"/>
      <name val="宋体"/>
      <family val="0"/>
    </font>
    <font>
      <b/>
      <sz val="16"/>
      <color indexed="8"/>
      <name val="宋体"/>
      <family val="0"/>
    </font>
    <font>
      <b/>
      <sz val="9"/>
      <color indexed="8"/>
      <name val="宋体"/>
      <family val="0"/>
    </font>
    <font>
      <b/>
      <sz val="16"/>
      <color indexed="8"/>
      <name val="黑体"/>
      <family val="3"/>
    </font>
    <font>
      <sz val="12"/>
      <color indexed="8"/>
      <name val="宋体"/>
      <family val="0"/>
    </font>
    <font>
      <b/>
      <sz val="12"/>
      <color indexed="8"/>
      <name val="宋体"/>
      <family val="0"/>
    </font>
    <font>
      <u val="single"/>
      <sz val="9"/>
      <color indexed="12"/>
      <name val="宋体"/>
      <family val="0"/>
    </font>
    <font>
      <b/>
      <sz val="10"/>
      <name val="Arial"/>
      <family val="2"/>
    </font>
    <font>
      <b/>
      <sz val="16"/>
      <color indexed="8"/>
      <name val="华文中宋"/>
      <family val="0"/>
    </font>
    <font>
      <b/>
      <sz val="10"/>
      <name val="宋体"/>
      <family val="0"/>
    </font>
    <font>
      <b/>
      <sz val="11"/>
      <color indexed="8"/>
      <name val="Calibri"/>
      <family val="2"/>
    </font>
    <font>
      <sz val="12"/>
      <name val="Arial"/>
      <family val="2"/>
    </font>
    <font>
      <b/>
      <sz val="10"/>
      <color indexed="8"/>
      <name val="宋体"/>
      <family val="0"/>
    </font>
    <font>
      <sz val="10"/>
      <color indexed="8"/>
      <name val="Calibri"/>
      <family val="2"/>
    </font>
    <font>
      <sz val="12"/>
      <color indexed="8"/>
      <name val="Calibri"/>
      <family val="2"/>
    </font>
    <font>
      <b/>
      <sz val="10.5"/>
      <color indexed="8"/>
      <name val="宋体"/>
      <family val="0"/>
    </font>
    <font>
      <b/>
      <sz val="11"/>
      <color indexed="8"/>
      <name val="宋体"/>
      <family val="0"/>
    </font>
    <font>
      <sz val="11"/>
      <color indexed="16"/>
      <name val="宋体"/>
      <family val="0"/>
    </font>
    <font>
      <sz val="11"/>
      <color indexed="9"/>
      <name val="宋体"/>
      <family val="0"/>
    </font>
    <font>
      <b/>
      <sz val="11"/>
      <color indexed="54"/>
      <name val="宋体"/>
      <family val="0"/>
    </font>
    <font>
      <b/>
      <sz val="11"/>
      <color indexed="63"/>
      <name val="宋体"/>
      <family val="0"/>
    </font>
    <font>
      <sz val="11"/>
      <color indexed="62"/>
      <name val="宋体"/>
      <family val="0"/>
    </font>
    <font>
      <b/>
      <sz val="11"/>
      <color indexed="9"/>
      <name val="宋体"/>
      <family val="0"/>
    </font>
    <font>
      <b/>
      <sz val="15"/>
      <color indexed="54"/>
      <name val="宋体"/>
      <family val="0"/>
    </font>
    <font>
      <u val="single"/>
      <sz val="11"/>
      <color indexed="12"/>
      <name val="宋体"/>
      <family val="0"/>
    </font>
    <font>
      <sz val="11"/>
      <color indexed="17"/>
      <name val="宋体"/>
      <family val="0"/>
    </font>
    <font>
      <b/>
      <sz val="13"/>
      <color indexed="54"/>
      <name val="宋体"/>
      <family val="0"/>
    </font>
    <font>
      <sz val="11"/>
      <color indexed="10"/>
      <name val="宋体"/>
      <family val="0"/>
    </font>
    <font>
      <u val="single"/>
      <sz val="11"/>
      <color indexed="20"/>
      <name val="宋体"/>
      <family val="0"/>
    </font>
    <font>
      <b/>
      <sz val="18"/>
      <color indexed="54"/>
      <name val="宋体"/>
      <family val="0"/>
    </font>
    <font>
      <i/>
      <sz val="11"/>
      <color indexed="23"/>
      <name val="宋体"/>
      <family val="0"/>
    </font>
    <font>
      <b/>
      <sz val="11"/>
      <color indexed="53"/>
      <name val="宋体"/>
      <family val="0"/>
    </font>
    <font>
      <sz val="11"/>
      <color indexed="53"/>
      <name val="宋体"/>
      <family val="0"/>
    </font>
    <font>
      <sz val="11"/>
      <color indexed="19"/>
      <name val="宋体"/>
      <family val="0"/>
    </font>
    <font>
      <sz val="12"/>
      <name val="宋体"/>
      <family val="0"/>
    </font>
    <font>
      <b/>
      <sz val="9"/>
      <name val="宋体"/>
      <family val="0"/>
    </font>
    <font>
      <b/>
      <sz val="8"/>
      <name val="Arial"/>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8"/>
      </left>
      <right>
        <color indexed="63"/>
      </right>
      <top>
        <color indexed="63"/>
      </top>
      <bottom style="thin"/>
    </border>
    <border>
      <left>
        <color indexed="63"/>
      </left>
      <right>
        <color indexed="63"/>
      </right>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8"/>
      </left>
      <right>
        <color indexed="8"/>
      </right>
      <top>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7"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1" fillId="0" borderId="1" applyNumberFormat="0" applyFill="0" applyAlignment="0" applyProtection="0"/>
    <xf numFmtId="0" fontId="34"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25" fillId="12" borderId="0" applyNumberFormat="0" applyBorder="0" applyAlignment="0" applyProtection="0"/>
    <xf numFmtId="0" fontId="42" fillId="0" borderId="0">
      <alignment/>
      <protection/>
    </xf>
    <xf numFmtId="0" fontId="32" fillId="0" borderId="0" applyNumberFormat="0" applyFill="0" applyBorder="0" applyAlignment="0" applyProtection="0"/>
    <xf numFmtId="0" fontId="33" fillId="6" borderId="0" applyNumberFormat="0" applyBorder="0" applyAlignment="0" applyProtection="0"/>
    <xf numFmtId="0" fontId="24"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4" borderId="4" applyNumberFormat="0" applyAlignment="0" applyProtection="0"/>
    <xf numFmtId="0" fontId="30" fillId="13" borderId="5" applyNumberFormat="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40" fillId="0" borderId="6"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41" fillId="9" borderId="0" applyNumberFormat="0" applyBorder="0" applyAlignment="0" applyProtection="0"/>
    <xf numFmtId="0" fontId="28" fillId="4" borderId="7" applyNumberFormat="0" applyAlignment="0" applyProtection="0"/>
    <xf numFmtId="0" fontId="29" fillId="7" borderId="4" applyNumberFormat="0" applyAlignment="0" applyProtection="0"/>
    <xf numFmtId="0" fontId="36" fillId="0" borderId="0" applyNumberFormat="0" applyFill="0" applyBorder="0" applyAlignment="0" applyProtection="0"/>
    <xf numFmtId="0" fontId="7" fillId="3" borderId="8" applyNumberFormat="0" applyFont="0" applyAlignment="0" applyProtection="0"/>
  </cellStyleXfs>
  <cellXfs count="245">
    <xf numFmtId="0" fontId="0" fillId="0" borderId="0" xfId="0" applyAlignment="1">
      <alignment/>
    </xf>
    <xf numFmtId="0" fontId="3" fillId="0" borderId="0" xfId="40" applyFont="1" applyBorder="1" applyAlignment="1">
      <alignment vertical="center" wrapText="1"/>
      <protection/>
    </xf>
    <xf numFmtId="0" fontId="3" fillId="0" borderId="0" xfId="40" applyFont="1" applyBorder="1" applyAlignment="1">
      <alignment horizontal="left" vertical="center" wrapText="1"/>
      <protection/>
    </xf>
    <xf numFmtId="0" fontId="4" fillId="0" borderId="9" xfId="40" applyFont="1" applyBorder="1" applyAlignment="1">
      <alignment vertical="center" wrapText="1"/>
      <protection/>
    </xf>
    <xf numFmtId="0" fontId="3" fillId="0" borderId="9" xfId="40" applyFont="1" applyBorder="1" applyAlignment="1">
      <alignment horizontal="center" vertical="center" wrapText="1"/>
      <protection/>
    </xf>
    <xf numFmtId="0" fontId="3" fillId="0" borderId="9" xfId="0" applyNumberFormat="1" applyFont="1" applyFill="1" applyBorder="1" applyAlignment="1">
      <alignment horizontal="center" vertical="center"/>
    </xf>
    <xf numFmtId="49" fontId="1" fillId="0" borderId="9" xfId="0" applyNumberFormat="1" applyFont="1" applyFill="1" applyBorder="1" applyAlignment="1" applyProtection="1">
      <alignment vertical="center" wrapText="1"/>
      <protection locked="0"/>
    </xf>
    <xf numFmtId="0" fontId="5" fillId="4" borderId="9" xfId="0" applyFont="1" applyFill="1" applyBorder="1" applyAlignment="1">
      <alignment vertical="center"/>
    </xf>
    <xf numFmtId="0" fontId="3" fillId="0" borderId="9" xfId="40" applyFont="1" applyBorder="1" applyAlignment="1">
      <alignment horizontal="right" vertical="center" wrapText="1"/>
      <protection/>
    </xf>
    <xf numFmtId="49" fontId="1" fillId="0" borderId="9" xfId="0" applyNumberFormat="1" applyFont="1" applyFill="1" applyBorder="1" applyAlignment="1" applyProtection="1">
      <alignment horizontal="center" vertical="center" wrapText="1"/>
      <protection locked="0"/>
    </xf>
    <xf numFmtId="0" fontId="0" fillId="0" borderId="0" xfId="0" applyAlignment="1">
      <alignment shrinkToFit="1"/>
    </xf>
    <xf numFmtId="0" fontId="3" fillId="0" borderId="0" xfId="40" applyFont="1" applyBorder="1" applyAlignment="1">
      <alignment vertical="center" shrinkToFit="1"/>
      <protection/>
    </xf>
    <xf numFmtId="0" fontId="4" fillId="0" borderId="9" xfId="40" applyFont="1" applyBorder="1" applyAlignment="1">
      <alignment vertical="center" shrinkToFit="1"/>
      <protection/>
    </xf>
    <xf numFmtId="49" fontId="1" fillId="0" borderId="9" xfId="0" applyNumberFormat="1" applyFont="1" applyFill="1" applyBorder="1" applyAlignment="1" applyProtection="1">
      <alignment vertical="center" shrinkToFit="1"/>
      <protection locked="0"/>
    </xf>
    <xf numFmtId="0" fontId="5" fillId="4" borderId="9" xfId="0" applyFont="1" applyFill="1" applyBorder="1" applyAlignment="1">
      <alignment vertical="center" shrinkToFit="1"/>
    </xf>
    <xf numFmtId="0" fontId="3" fillId="0" borderId="9" xfId="40" applyFont="1" applyBorder="1" applyAlignment="1">
      <alignment horizontal="center" vertical="center" shrinkToFit="1"/>
      <protection/>
    </xf>
    <xf numFmtId="0" fontId="3" fillId="0" borderId="9" xfId="40" applyFont="1" applyBorder="1" applyAlignment="1">
      <alignment horizontal="right" vertical="center" shrinkToFit="1"/>
      <protection/>
    </xf>
    <xf numFmtId="0" fontId="6" fillId="0" borderId="0" xfId="0" applyFont="1" applyFill="1" applyBorder="1" applyAlignment="1" applyProtection="1">
      <alignment/>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right" vertical="center"/>
      <protection/>
    </xf>
    <xf numFmtId="0" fontId="8" fillId="0" borderId="10" xfId="0" applyFont="1" applyFill="1" applyBorder="1" applyAlignment="1" applyProtection="1">
      <alignment horizontal="center" vertical="center"/>
      <protection/>
    </xf>
    <xf numFmtId="0" fontId="8" fillId="0" borderId="10" xfId="0" applyFont="1" applyFill="1" applyBorder="1" applyAlignment="1" applyProtection="1">
      <alignment horizontal="left" vertical="center"/>
      <protection/>
    </xf>
    <xf numFmtId="180" fontId="8" fillId="0" borderId="10" xfId="0" applyNumberFormat="1" applyFont="1" applyFill="1" applyBorder="1" applyAlignment="1" applyProtection="1">
      <alignment horizontal="right" vertical="center"/>
      <protection/>
    </xf>
    <xf numFmtId="0" fontId="6" fillId="0" borderId="0" xfId="0" applyFont="1" applyBorder="1" applyAlignment="1" applyProtection="1">
      <alignment/>
      <protection/>
    </xf>
    <xf numFmtId="0" fontId="10" fillId="0" borderId="0" xfId="0" applyFont="1" applyBorder="1" applyAlignment="1" applyProtection="1">
      <alignment/>
      <protection/>
    </xf>
    <xf numFmtId="0" fontId="8"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protection/>
    </xf>
    <xf numFmtId="0" fontId="8" fillId="0" borderId="10" xfId="0" applyFont="1" applyBorder="1" applyAlignment="1" applyProtection="1">
      <alignment horizontal="left" vertical="center"/>
      <protection/>
    </xf>
    <xf numFmtId="0" fontId="6" fillId="0" borderId="0" xfId="0" applyFont="1" applyBorder="1" applyAlignment="1" applyProtection="1">
      <alignment/>
      <protection/>
    </xf>
    <xf numFmtId="0" fontId="8" fillId="0" borderId="10" xfId="0" applyFont="1" applyBorder="1" applyAlignment="1" applyProtection="1">
      <alignment horizontal="right" vertical="center"/>
      <protection/>
    </xf>
    <xf numFmtId="0" fontId="6" fillId="0" borderId="0" xfId="0" applyFont="1" applyBorder="1" applyAlignment="1" applyProtection="1">
      <alignment/>
      <protection/>
    </xf>
    <xf numFmtId="0" fontId="10" fillId="0" borderId="0" xfId="0" applyFont="1" applyBorder="1" applyAlignment="1" applyProtection="1">
      <alignment horizontal="right"/>
      <protection/>
    </xf>
    <xf numFmtId="0" fontId="0" fillId="0" borderId="0" xfId="0" applyAlignment="1">
      <alignment vertical="center"/>
    </xf>
    <xf numFmtId="0" fontId="10" fillId="0" borderId="0" xfId="0" applyFont="1" applyBorder="1" applyAlignment="1" applyProtection="1">
      <alignment/>
      <protection/>
    </xf>
    <xf numFmtId="0" fontId="12" fillId="0" borderId="11" xfId="0" applyFont="1" applyBorder="1" applyAlignment="1" applyProtection="1">
      <alignment horizontal="center" vertical="center" wrapText="1"/>
      <protection/>
    </xf>
    <xf numFmtId="0" fontId="13" fillId="0" borderId="9" xfId="0" applyFont="1" applyFill="1" applyBorder="1" applyAlignment="1" applyProtection="1">
      <alignment horizontal="center" vertical="center" wrapText="1"/>
      <protection/>
    </xf>
    <xf numFmtId="0" fontId="12" fillId="0" borderId="9" xfId="0" applyFont="1" applyBorder="1" applyAlignment="1" applyProtection="1">
      <alignment vertical="center"/>
      <protection/>
    </xf>
    <xf numFmtId="181" fontId="12" fillId="0" borderId="9" xfId="0" applyNumberFormat="1" applyFont="1" applyBorder="1" applyAlignment="1" applyProtection="1">
      <alignment horizontal="right" vertical="center"/>
      <protection/>
    </xf>
    <xf numFmtId="0" fontId="14" fillId="0" borderId="0" xfId="0" applyFont="1" applyBorder="1" applyAlignment="1" applyProtection="1">
      <alignment horizontal="right" vertical="center" wrapText="1"/>
      <protection/>
    </xf>
    <xf numFmtId="0" fontId="10" fillId="0" borderId="0" xfId="0" applyFont="1" applyBorder="1" applyAlignment="1" applyProtection="1">
      <alignment horizontal="right"/>
      <protection/>
    </xf>
    <xf numFmtId="0" fontId="15" fillId="0" borderId="0" xfId="0" applyFont="1" applyAlignment="1">
      <alignment/>
    </xf>
    <xf numFmtId="0" fontId="8" fillId="0" borderId="0" xfId="0" applyFont="1" applyBorder="1" applyAlignment="1" applyProtection="1">
      <alignment horizontal="right" vertical="center"/>
      <protection/>
    </xf>
    <xf numFmtId="0" fontId="6" fillId="0" borderId="0" xfId="0" applyFont="1" applyBorder="1" applyAlignment="1" applyProtection="1">
      <alignment/>
      <protection/>
    </xf>
    <xf numFmtId="0" fontId="8" fillId="0" borderId="0" xfId="0" applyFont="1" applyBorder="1" applyAlignment="1" applyProtection="1">
      <alignment horizontal="right" vertical="center"/>
      <protection/>
    </xf>
    <xf numFmtId="0" fontId="0" fillId="0" borderId="9" xfId="0" applyBorder="1" applyAlignment="1">
      <alignment/>
    </xf>
    <xf numFmtId="0" fontId="13" fillId="0" borderId="9" xfId="0" applyFont="1" applyBorder="1" applyAlignment="1" applyProtection="1">
      <alignment horizontal="center" vertical="center"/>
      <protection/>
    </xf>
    <xf numFmtId="0" fontId="17" fillId="0" borderId="9" xfId="0" applyFont="1" applyBorder="1" applyAlignment="1">
      <alignment/>
    </xf>
    <xf numFmtId="0" fontId="13" fillId="0" borderId="9" xfId="0" applyFont="1" applyFill="1" applyBorder="1" applyAlignment="1" applyProtection="1">
      <alignment horizontal="left" vertical="center" wrapText="1"/>
      <protection/>
    </xf>
    <xf numFmtId="0" fontId="13" fillId="0" borderId="9" xfId="0" applyNumberFormat="1" applyFont="1" applyBorder="1" applyAlignment="1" applyProtection="1">
      <alignment vertical="center"/>
      <protection/>
    </xf>
    <xf numFmtId="0" fontId="18" fillId="0" borderId="0" xfId="0" applyFont="1" applyBorder="1" applyAlignment="1" applyProtection="1">
      <alignment/>
      <protection/>
    </xf>
    <xf numFmtId="0" fontId="15" fillId="0" borderId="9" xfId="0" applyFont="1" applyBorder="1" applyAlignment="1">
      <alignment horizontal="left"/>
    </xf>
    <xf numFmtId="0" fontId="6" fillId="0" borderId="0" xfId="0" applyFont="1" applyBorder="1" applyAlignment="1" applyProtection="1">
      <alignment/>
      <protection/>
    </xf>
    <xf numFmtId="0" fontId="19" fillId="0" borderId="0" xfId="0" applyFont="1" applyAlignment="1">
      <alignment vertical="center"/>
    </xf>
    <xf numFmtId="0" fontId="6" fillId="0" borderId="0" xfId="0" applyFont="1" applyBorder="1" applyAlignment="1" applyProtection="1">
      <alignment wrapText="1"/>
      <protection/>
    </xf>
    <xf numFmtId="0" fontId="6" fillId="0" borderId="0" xfId="0" applyFont="1" applyBorder="1" applyAlignment="1" applyProtection="1">
      <alignment horizontal="center"/>
      <protection/>
    </xf>
    <xf numFmtId="0" fontId="6" fillId="0" borderId="0" xfId="0" applyFont="1" applyBorder="1" applyAlignment="1" applyProtection="1">
      <alignment horizontal="left" vertical="center" wrapText="1"/>
      <protection/>
    </xf>
    <xf numFmtId="0" fontId="12" fillId="0" borderId="0" xfId="0" applyFont="1" applyBorder="1" applyAlignment="1" applyProtection="1">
      <alignment/>
      <protection/>
    </xf>
    <xf numFmtId="0" fontId="12" fillId="0" borderId="0" xfId="0" applyFont="1" applyBorder="1" applyAlignment="1" applyProtection="1">
      <alignment wrapText="1"/>
      <protection/>
    </xf>
    <xf numFmtId="0" fontId="12" fillId="0" borderId="0" xfId="0" applyFont="1" applyBorder="1" applyAlignment="1" applyProtection="1">
      <alignment horizontal="center"/>
      <protection/>
    </xf>
    <xf numFmtId="0" fontId="12" fillId="0" borderId="0" xfId="0" applyFont="1" applyBorder="1" applyAlignment="1" applyProtection="1">
      <alignment horizontal="left" vertical="center" wrapText="1"/>
      <protection/>
    </xf>
    <xf numFmtId="0" fontId="20" fillId="0" borderId="11" xfId="0" applyFont="1" applyBorder="1" applyAlignment="1" applyProtection="1">
      <alignment horizontal="center" vertical="center" wrapText="1"/>
      <protection/>
    </xf>
    <xf numFmtId="0" fontId="12" fillId="0" borderId="9" xfId="0" applyFont="1" applyBorder="1" applyAlignment="1" applyProtection="1">
      <alignment vertical="center" wrapText="1"/>
      <protection/>
    </xf>
    <xf numFmtId="0" fontId="12" fillId="0" borderId="9" xfId="0" applyFont="1" applyBorder="1" applyAlignment="1" applyProtection="1">
      <alignment horizontal="center" vertical="center"/>
      <protection/>
    </xf>
    <xf numFmtId="0" fontId="12" fillId="0" borderId="9" xfId="0" applyFont="1" applyBorder="1" applyAlignment="1" applyProtection="1">
      <alignment horizontal="left" vertical="center" wrapText="1"/>
      <protection/>
    </xf>
    <xf numFmtId="0" fontId="12" fillId="0" borderId="9" xfId="0" applyFont="1" applyBorder="1" applyAlignment="1" applyProtection="1">
      <alignment vertical="center" shrinkToFit="1"/>
      <protection/>
    </xf>
    <xf numFmtId="49" fontId="21" fillId="0" borderId="9" xfId="0" applyNumberFormat="1" applyFont="1" applyBorder="1" applyAlignment="1" applyProtection="1">
      <alignment/>
      <protection/>
    </xf>
    <xf numFmtId="0" fontId="8" fillId="0" borderId="9" xfId="0" applyFont="1" applyBorder="1" applyAlignment="1" applyProtection="1">
      <alignment wrapText="1"/>
      <protection/>
    </xf>
    <xf numFmtId="0" fontId="21" fillId="0" borderId="9" xfId="0" applyFont="1" applyBorder="1" applyAlignment="1" applyProtection="1">
      <alignment wrapText="1"/>
      <protection/>
    </xf>
    <xf numFmtId="0" fontId="21" fillId="0" borderId="9" xfId="0" applyFont="1" applyBorder="1" applyAlignment="1" applyProtection="1">
      <alignment horizontal="center"/>
      <protection/>
    </xf>
    <xf numFmtId="0" fontId="21" fillId="0" borderId="9" xfId="0" applyFont="1" applyBorder="1" applyAlignment="1" applyProtection="1">
      <alignment/>
      <protection/>
    </xf>
    <xf numFmtId="0" fontId="21" fillId="0" borderId="9" xfId="0" applyFont="1" applyBorder="1" applyAlignment="1" applyProtection="1">
      <alignment horizontal="left" vertical="center" wrapText="1"/>
      <protection/>
    </xf>
    <xf numFmtId="0" fontId="21" fillId="0" borderId="9" xfId="0" applyFont="1" applyBorder="1" applyAlignment="1" applyProtection="1">
      <alignment horizontal="center" wrapText="1"/>
      <protection/>
    </xf>
    <xf numFmtId="0" fontId="8" fillId="0" borderId="9" xfId="0" applyFont="1" applyBorder="1" applyAlignment="1" applyProtection="1">
      <alignment horizontal="left" vertical="center" wrapText="1"/>
      <protection/>
    </xf>
    <xf numFmtId="182" fontId="12" fillId="0" borderId="9" xfId="0" applyNumberFormat="1" applyFont="1" applyBorder="1" applyAlignment="1" applyProtection="1">
      <alignment horizontal="right" vertical="center"/>
      <protection/>
    </xf>
    <xf numFmtId="2" fontId="12" fillId="0" borderId="9" xfId="0" applyNumberFormat="1" applyFont="1" applyBorder="1" applyAlignment="1" applyProtection="1">
      <alignment horizontal="right" vertical="center"/>
      <protection/>
    </xf>
    <xf numFmtId="0" fontId="12" fillId="0" borderId="0" xfId="0" applyFont="1" applyBorder="1" applyAlignment="1" applyProtection="1">
      <alignment horizontal="right" vertical="center"/>
      <protection/>
    </xf>
    <xf numFmtId="0" fontId="22" fillId="0" borderId="0" xfId="0" applyFont="1" applyBorder="1" applyAlignment="1" applyProtection="1">
      <alignment vertical="center"/>
      <protection/>
    </xf>
    <xf numFmtId="0" fontId="8" fillId="0" borderId="0" xfId="0" applyFont="1" applyBorder="1" applyAlignment="1" applyProtection="1">
      <alignment/>
      <protection/>
    </xf>
    <xf numFmtId="0" fontId="12" fillId="0" borderId="10" xfId="0" applyNumberFormat="1" applyFont="1" applyBorder="1" applyAlignment="1" applyProtection="1">
      <alignment horizontal="center" vertical="center"/>
      <protection/>
    </xf>
    <xf numFmtId="0" fontId="13" fillId="0" borderId="10" xfId="0" applyNumberFormat="1" applyFont="1" applyBorder="1" applyAlignment="1" applyProtection="1">
      <alignment horizontal="left" vertical="center"/>
      <protection/>
    </xf>
    <xf numFmtId="0" fontId="13" fillId="0" borderId="10" xfId="0" applyNumberFormat="1" applyFont="1" applyBorder="1" applyAlignment="1" applyProtection="1">
      <alignment horizontal="center" vertical="center"/>
      <protection/>
    </xf>
    <xf numFmtId="0" fontId="12" fillId="0" borderId="10" xfId="0" applyNumberFormat="1" applyFont="1" applyBorder="1" applyAlignment="1" applyProtection="1">
      <alignment horizontal="left" vertical="center"/>
      <protection/>
    </xf>
    <xf numFmtId="49" fontId="12" fillId="0" borderId="10" xfId="0" applyNumberFormat="1" applyFont="1" applyBorder="1" applyAlignment="1" applyProtection="1">
      <alignment horizontal="left" vertical="center"/>
      <protection/>
    </xf>
    <xf numFmtId="0" fontId="22" fillId="0" borderId="0" xfId="0" applyNumberFormat="1" applyFont="1" applyBorder="1" applyAlignment="1" applyProtection="1">
      <alignment/>
      <protection/>
    </xf>
    <xf numFmtId="0" fontId="6" fillId="0" borderId="0" xfId="0" applyNumberFormat="1" applyFont="1" applyBorder="1" applyAlignment="1" applyProtection="1">
      <alignment/>
      <protection/>
    </xf>
    <xf numFmtId="0" fontId="6" fillId="0" borderId="0" xfId="0" applyNumberFormat="1" applyFont="1" applyBorder="1" applyAlignment="1" applyProtection="1">
      <alignment horizontal="center"/>
      <protection/>
    </xf>
    <xf numFmtId="0" fontId="0" fillId="0" borderId="0" xfId="0" applyNumberFormat="1" applyAlignment="1">
      <alignment/>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12" fillId="0" borderId="0" xfId="0" applyNumberFormat="1" applyFont="1" applyBorder="1" applyAlignment="1" applyProtection="1">
      <alignment horizontal="center" vertical="center"/>
      <protection/>
    </xf>
    <xf numFmtId="182" fontId="6" fillId="0" borderId="0" xfId="0" applyNumberFormat="1" applyFont="1" applyBorder="1" applyAlignment="1" applyProtection="1">
      <alignment horizontal="left" vertical="center" shrinkToFit="1"/>
      <protection/>
    </xf>
    <xf numFmtId="0" fontId="0" fillId="0" borderId="0" xfId="0" applyAlignment="1">
      <alignment horizontal="center"/>
    </xf>
    <xf numFmtId="0" fontId="8" fillId="0" borderId="0" xfId="0" applyFont="1" applyBorder="1" applyAlignment="1" applyProtection="1">
      <alignment/>
      <protection/>
    </xf>
    <xf numFmtId="182" fontId="8" fillId="0" borderId="0" xfId="0" applyNumberFormat="1" applyFont="1" applyBorder="1" applyAlignment="1" applyProtection="1">
      <alignment horizontal="left" vertical="center" shrinkToFit="1"/>
      <protection/>
    </xf>
    <xf numFmtId="0" fontId="8" fillId="0" borderId="0" xfId="0" applyFont="1" applyBorder="1" applyAlignment="1" applyProtection="1">
      <alignment horizontal="center"/>
      <protection/>
    </xf>
    <xf numFmtId="0" fontId="13" fillId="0" borderId="9" xfId="0" applyFont="1" applyBorder="1" applyAlignment="1" applyProtection="1">
      <alignment horizontal="left" vertical="center"/>
      <protection/>
    </xf>
    <xf numFmtId="182" fontId="13" fillId="0" borderId="9" xfId="0" applyNumberFormat="1" applyFont="1" applyBorder="1" applyAlignment="1" applyProtection="1">
      <alignment horizontal="center" vertical="center" shrinkToFit="1"/>
      <protection/>
    </xf>
    <xf numFmtId="183" fontId="13" fillId="0" borderId="9" xfId="0" applyNumberFormat="1" applyFont="1" applyBorder="1" applyAlignment="1" applyProtection="1">
      <alignment horizontal="center" vertical="center"/>
      <protection/>
    </xf>
    <xf numFmtId="0" fontId="0" fillId="0" borderId="9" xfId="0" applyBorder="1" applyAlignment="1">
      <alignment horizontal="left"/>
    </xf>
    <xf numFmtId="182" fontId="23" fillId="0" borderId="9" xfId="0" applyNumberFormat="1" applyFont="1" applyFill="1" applyBorder="1" applyAlignment="1" applyProtection="1">
      <alignment horizontal="center" vertical="center" shrinkToFit="1"/>
      <protection/>
    </xf>
    <xf numFmtId="183" fontId="23" fillId="0" borderId="9" xfId="0" applyNumberFormat="1" applyFont="1" applyFill="1" applyBorder="1" applyAlignment="1" applyProtection="1">
      <alignment horizontal="center" vertical="center"/>
      <protection/>
    </xf>
    <xf numFmtId="0" fontId="7" fillId="0" borderId="9" xfId="0" applyFont="1" applyBorder="1" applyAlignment="1" applyProtection="1">
      <alignment horizontal="left" vertical="center"/>
      <protection/>
    </xf>
    <xf numFmtId="182" fontId="24" fillId="0" borderId="9" xfId="0" applyNumberFormat="1" applyFont="1" applyBorder="1" applyAlignment="1" applyProtection="1">
      <alignment horizontal="left" vertical="center" shrinkToFit="1"/>
      <protection/>
    </xf>
    <xf numFmtId="183" fontId="24" fillId="0" borderId="9" xfId="0" applyNumberFormat="1" applyFont="1" applyBorder="1" applyAlignment="1" applyProtection="1">
      <alignment horizontal="center" vertical="center"/>
      <protection/>
    </xf>
    <xf numFmtId="49" fontId="7" fillId="0" borderId="9" xfId="0" applyNumberFormat="1" applyFont="1" applyBorder="1" applyAlignment="1" applyProtection="1">
      <alignment horizontal="left" vertical="center"/>
      <protection/>
    </xf>
    <xf numFmtId="182" fontId="7" fillId="0" borderId="9" xfId="0" applyNumberFormat="1" applyFont="1" applyBorder="1" applyAlignment="1" applyProtection="1">
      <alignment horizontal="left" vertical="center" shrinkToFit="1"/>
      <protection/>
    </xf>
    <xf numFmtId="183" fontId="7" fillId="0" borderId="9" xfId="0" applyNumberFormat="1" applyFont="1" applyBorder="1" applyAlignment="1" applyProtection="1">
      <alignment horizontal="center" vertical="center"/>
      <protection/>
    </xf>
    <xf numFmtId="0" fontId="0" fillId="0" borderId="9" xfId="0" applyBorder="1" applyAlignment="1">
      <alignment horizontal="center"/>
    </xf>
    <xf numFmtId="0" fontId="6" fillId="0" borderId="9" xfId="0" applyFont="1" applyBorder="1" applyAlignment="1" applyProtection="1">
      <alignment horizontal="center"/>
      <protection/>
    </xf>
    <xf numFmtId="183" fontId="24" fillId="0" borderId="9" xfId="0" applyNumberFormat="1" applyFont="1" applyBorder="1" applyAlignment="1" applyProtection="1">
      <alignment horizontal="center"/>
      <protection/>
    </xf>
    <xf numFmtId="182" fontId="6" fillId="0" borderId="9" xfId="0" applyNumberFormat="1" applyFont="1" applyBorder="1" applyAlignment="1" applyProtection="1">
      <alignment horizontal="left" vertical="center" shrinkToFit="1"/>
      <protection/>
    </xf>
    <xf numFmtId="182" fontId="6" fillId="0" borderId="0" xfId="0" applyNumberFormat="1" applyFont="1" applyBorder="1" applyAlignment="1" applyProtection="1">
      <alignment horizontal="left" vertical="center" shrinkToFit="1"/>
      <protection/>
    </xf>
    <xf numFmtId="0" fontId="6" fillId="0" borderId="0" xfId="0" applyFont="1" applyBorder="1" applyAlignment="1" applyProtection="1">
      <alignment horizontal="center"/>
      <protection/>
    </xf>
    <xf numFmtId="0" fontId="8" fillId="0" borderId="0" xfId="0" applyFont="1" applyBorder="1" applyAlignment="1" applyProtection="1">
      <alignment horizontal="center" vertical="center"/>
      <protection/>
    </xf>
    <xf numFmtId="0" fontId="13" fillId="0" borderId="10" xfId="0" applyFont="1" applyBorder="1" applyAlignment="1" applyProtection="1">
      <alignment horizontal="center" vertical="center"/>
      <protection/>
    </xf>
    <xf numFmtId="182" fontId="13" fillId="0" borderId="10" xfId="0" applyNumberFormat="1" applyFont="1" applyBorder="1" applyAlignment="1" applyProtection="1">
      <alignment horizontal="center" vertical="center" shrinkToFit="1"/>
      <protection/>
    </xf>
    <xf numFmtId="0" fontId="13" fillId="0" borderId="10" xfId="0" applyFont="1" applyFill="1" applyBorder="1" applyAlignment="1" applyProtection="1">
      <alignment horizontal="center" vertical="center" wrapText="1"/>
      <protection/>
    </xf>
    <xf numFmtId="182" fontId="13" fillId="0" borderId="10" xfId="0" applyNumberFormat="1" applyFont="1" applyFill="1" applyBorder="1" applyAlignment="1" applyProtection="1">
      <alignment horizontal="center" vertical="center" shrinkToFit="1"/>
      <protection/>
    </xf>
    <xf numFmtId="183" fontId="13" fillId="0" borderId="10" xfId="0" applyNumberFormat="1" applyFont="1" applyBorder="1" applyAlignment="1" applyProtection="1">
      <alignment horizontal="center" vertical="center"/>
      <protection/>
    </xf>
    <xf numFmtId="49" fontId="13" fillId="0" borderId="10" xfId="0" applyNumberFormat="1" applyFont="1" applyFill="1" applyBorder="1" applyAlignment="1" applyProtection="1">
      <alignment horizontal="left" vertical="center" wrapText="1"/>
      <protection/>
    </xf>
    <xf numFmtId="182" fontId="13" fillId="0" borderId="10" xfId="0" applyNumberFormat="1" applyFont="1" applyFill="1" applyBorder="1" applyAlignment="1" applyProtection="1">
      <alignment horizontal="left" vertical="center" shrinkToFit="1"/>
      <protection/>
    </xf>
    <xf numFmtId="183" fontId="24" fillId="0" borderId="10" xfId="0" applyNumberFormat="1" applyFont="1" applyBorder="1" applyAlignment="1" applyProtection="1">
      <alignment horizontal="center" vertical="center"/>
      <protection/>
    </xf>
    <xf numFmtId="49" fontId="12" fillId="0" borderId="10" xfId="0" applyNumberFormat="1" applyFont="1" applyFill="1" applyBorder="1" applyAlignment="1" applyProtection="1">
      <alignment horizontal="left" vertical="center"/>
      <protection/>
    </xf>
    <xf numFmtId="182" fontId="12" fillId="0" borderId="10" xfId="0" applyNumberFormat="1" applyFont="1" applyFill="1" applyBorder="1" applyAlignment="1" applyProtection="1">
      <alignment horizontal="left" vertical="center" shrinkToFit="1"/>
      <protection/>
    </xf>
    <xf numFmtId="183" fontId="7" fillId="0" borderId="10" xfId="0" applyNumberFormat="1" applyFont="1" applyBorder="1" applyAlignment="1" applyProtection="1">
      <alignment horizontal="center" vertical="center"/>
      <protection/>
    </xf>
    <xf numFmtId="0" fontId="24" fillId="0" borderId="10" xfId="0" applyFont="1" applyBorder="1" applyAlignment="1" applyProtection="1">
      <alignment vertical="center"/>
      <protection/>
    </xf>
    <xf numFmtId="182" fontId="24" fillId="0" borderId="10" xfId="0" applyNumberFormat="1" applyFont="1" applyBorder="1" applyAlignment="1" applyProtection="1">
      <alignment vertical="center" shrinkToFit="1"/>
      <protection/>
    </xf>
    <xf numFmtId="49" fontId="24" fillId="0" borderId="10" xfId="0" applyNumberFormat="1" applyFont="1" applyBorder="1" applyAlignment="1" applyProtection="1">
      <alignment horizontal="left" vertical="center"/>
      <protection/>
    </xf>
    <xf numFmtId="182" fontId="24" fillId="0" borderId="10" xfId="0" applyNumberFormat="1" applyFont="1" applyBorder="1" applyAlignment="1" applyProtection="1">
      <alignment horizontal="left" vertical="center" shrinkToFit="1"/>
      <protection/>
    </xf>
    <xf numFmtId="0" fontId="7" fillId="0" borderId="10" xfId="0" applyFont="1" applyBorder="1" applyAlignment="1" applyProtection="1">
      <alignment vertical="center"/>
      <protection/>
    </xf>
    <xf numFmtId="182" fontId="7" fillId="0" borderId="10" xfId="0" applyNumberFormat="1" applyFont="1" applyBorder="1" applyAlignment="1" applyProtection="1">
      <alignment vertical="center" shrinkToFit="1"/>
      <protection/>
    </xf>
    <xf numFmtId="49" fontId="7" fillId="0" borderId="10" xfId="0" applyNumberFormat="1" applyFont="1" applyBorder="1" applyAlignment="1" applyProtection="1">
      <alignment horizontal="left" vertical="center"/>
      <protection/>
    </xf>
    <xf numFmtId="49" fontId="24" fillId="0" borderId="10" xfId="0" applyNumberFormat="1" applyFont="1" applyBorder="1" applyAlignment="1" applyProtection="1">
      <alignment vertical="center"/>
      <protection/>
    </xf>
    <xf numFmtId="0" fontId="13" fillId="0" borderId="10" xfId="0" applyFont="1" applyBorder="1" applyAlignment="1" applyProtection="1">
      <alignment horizontal="left" vertical="center"/>
      <protection/>
    </xf>
    <xf numFmtId="0" fontId="7" fillId="0" borderId="10" xfId="0" applyNumberFormat="1" applyFont="1" applyBorder="1" applyAlignment="1" applyProtection="1">
      <alignment horizontal="right" vertical="center"/>
      <protection/>
    </xf>
    <xf numFmtId="0" fontId="20" fillId="0" borderId="10" xfId="0" applyFont="1" applyBorder="1" applyAlignment="1" applyProtection="1">
      <alignment horizontal="left" vertical="center"/>
      <protection/>
    </xf>
    <xf numFmtId="0" fontId="20" fillId="0" borderId="10" xfId="0" applyFont="1" applyBorder="1" applyAlignment="1" applyProtection="1">
      <alignment horizontal="right" vertical="center"/>
      <protection/>
    </xf>
    <xf numFmtId="0" fontId="8" fillId="0" borderId="10" xfId="0" applyFont="1" applyBorder="1" applyAlignment="1" applyProtection="1">
      <alignment vertical="center"/>
      <protection/>
    </xf>
    <xf numFmtId="0" fontId="12" fillId="0" borderId="10" xfId="0" applyNumberFormat="1" applyFont="1" applyFill="1" applyBorder="1" applyAlignment="1" applyProtection="1">
      <alignment horizontal="right" vertical="center"/>
      <protection/>
    </xf>
    <xf numFmtId="0" fontId="8" fillId="0" borderId="10" xfId="0" applyFont="1" applyBorder="1" applyAlignment="1" applyProtection="1">
      <alignment vertical="center" wrapText="1"/>
      <protection/>
    </xf>
    <xf numFmtId="0" fontId="12" fillId="0" borderId="10" xfId="0" applyNumberFormat="1" applyFont="1" applyBorder="1" applyAlignment="1" applyProtection="1">
      <alignment vertical="center"/>
      <protection/>
    </xf>
    <xf numFmtId="0" fontId="12" fillId="0" borderId="10" xfId="0" applyNumberFormat="1" applyFont="1" applyFill="1" applyBorder="1" applyAlignment="1" applyProtection="1">
      <alignment horizontal="center" vertical="center"/>
      <protection/>
    </xf>
    <xf numFmtId="0" fontId="12" fillId="0" borderId="10" xfId="0" applyFont="1" applyBorder="1" applyAlignment="1" applyProtection="1">
      <alignment vertical="center"/>
      <protection/>
    </xf>
    <xf numFmtId="0" fontId="7" fillId="0" borderId="10" xfId="0" applyNumberFormat="1" applyFont="1" applyBorder="1" applyAlignment="1" applyProtection="1">
      <alignment horizontal="right" vertical="center" wrapText="1"/>
      <protection/>
    </xf>
    <xf numFmtId="0" fontId="8" fillId="0" borderId="10" xfId="0" applyNumberFormat="1" applyFont="1" applyBorder="1" applyAlignment="1" applyProtection="1">
      <alignment vertical="center"/>
      <protection/>
    </xf>
    <xf numFmtId="182" fontId="6" fillId="0" borderId="0" xfId="0" applyNumberFormat="1" applyFont="1" applyBorder="1" applyAlignment="1" applyProtection="1">
      <alignment shrinkToFit="1"/>
      <protection/>
    </xf>
    <xf numFmtId="182" fontId="8" fillId="0" borderId="0" xfId="0" applyNumberFormat="1" applyFont="1" applyBorder="1" applyAlignment="1" applyProtection="1">
      <alignment horizontal="center" vertical="center" shrinkToFit="1"/>
      <protection/>
    </xf>
    <xf numFmtId="0" fontId="18" fillId="0" borderId="0" xfId="0" applyFont="1" applyBorder="1" applyAlignment="1" applyProtection="1">
      <alignment/>
      <protection/>
    </xf>
    <xf numFmtId="0" fontId="6" fillId="0" borderId="0" xfId="0" applyFont="1" applyFill="1" applyBorder="1" applyAlignment="1" applyProtection="1">
      <alignment horizontal="center"/>
      <protection/>
    </xf>
    <xf numFmtId="0" fontId="0" fillId="0" borderId="0" xfId="0" applyFill="1" applyAlignment="1">
      <alignment/>
    </xf>
    <xf numFmtId="0" fontId="8" fillId="0" borderId="0" xfId="0"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wrapText="1"/>
      <protection/>
    </xf>
    <xf numFmtId="0" fontId="13"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4" fontId="12" fillId="0" borderId="10" xfId="0" applyNumberFormat="1" applyFont="1" applyFill="1" applyBorder="1" applyAlignment="1" applyProtection="1">
      <alignment vertical="center"/>
      <protection/>
    </xf>
    <xf numFmtId="0" fontId="8" fillId="0" borderId="0" xfId="0" applyFont="1" applyFill="1" applyBorder="1" applyAlignment="1" applyProtection="1">
      <alignment/>
      <protection/>
    </xf>
    <xf numFmtId="0" fontId="13" fillId="0" borderId="10" xfId="0" applyFont="1" applyFill="1" applyBorder="1" applyAlignment="1" applyProtection="1">
      <alignment horizontal="center" vertical="center"/>
      <protection/>
    </xf>
    <xf numFmtId="0" fontId="12" fillId="0" borderId="10" xfId="0" applyFont="1" applyFill="1" applyBorder="1" applyAlignment="1" applyProtection="1">
      <alignment vertical="center" shrinkToFit="1"/>
      <protection/>
    </xf>
    <xf numFmtId="184" fontId="12"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vertical="center"/>
      <protection/>
    </xf>
    <xf numFmtId="0" fontId="12" fillId="0" borderId="10" xfId="0" applyFont="1" applyFill="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13" fillId="0" borderId="13" xfId="0" applyFont="1" applyBorder="1" applyAlignment="1" applyProtection="1">
      <alignment horizontal="center" vertical="center"/>
      <protection/>
    </xf>
    <xf numFmtId="0" fontId="13" fillId="0" borderId="14" xfId="0" applyFont="1" applyBorder="1" applyAlignment="1" applyProtection="1">
      <alignment horizontal="center" vertical="center"/>
      <protection/>
    </xf>
    <xf numFmtId="0" fontId="9" fillId="0" borderId="0" xfId="0" applyNumberFormat="1" applyFont="1" applyBorder="1" applyAlignment="1" applyProtection="1">
      <alignment horizontal="center" vertical="center" wrapText="1"/>
      <protection/>
    </xf>
    <xf numFmtId="0" fontId="9" fillId="0" borderId="0" xfId="0" applyNumberFormat="1" applyFont="1" applyBorder="1" applyAlignment="1" applyProtection="1">
      <alignment horizontal="center" vertical="center"/>
      <protection/>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8" fillId="0" borderId="15"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49" fontId="1" fillId="0" borderId="9" xfId="0" applyNumberFormat="1" applyFont="1" applyFill="1" applyBorder="1" applyAlignment="1" applyProtection="1">
      <alignment vertical="center" wrapText="1"/>
      <protection locked="0"/>
    </xf>
    <xf numFmtId="49" fontId="1" fillId="0" borderId="9"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16" fillId="0" borderId="0" xfId="0" applyFont="1" applyFill="1" applyBorder="1" applyAlignment="1" applyProtection="1">
      <alignment vertical="center" wrapText="1"/>
      <protection/>
    </xf>
    <xf numFmtId="0" fontId="13" fillId="0" borderId="10" xfId="0" applyFont="1" applyFill="1" applyBorder="1" applyAlignment="1" applyProtection="1">
      <alignment horizontal="center" vertical="center"/>
      <protection/>
    </xf>
    <xf numFmtId="0" fontId="16" fillId="0" borderId="0" xfId="0" applyFont="1" applyFill="1" applyBorder="1" applyAlignment="1" applyProtection="1">
      <alignment vertical="center"/>
      <protection/>
    </xf>
    <xf numFmtId="0" fontId="13" fillId="0" borderId="10" xfId="0" applyFont="1" applyFill="1" applyBorder="1" applyAlignment="1" applyProtection="1">
      <alignment horizontal="center" vertical="center" wrapText="1"/>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3" fillId="0" borderId="10" xfId="0" applyFont="1" applyBorder="1" applyAlignment="1" applyProtection="1">
      <alignment horizontal="center" vertical="center"/>
      <protection/>
    </xf>
    <xf numFmtId="0" fontId="13" fillId="0" borderId="10" xfId="0" applyFont="1" applyBorder="1" applyAlignment="1" applyProtection="1">
      <alignment horizontal="center" vertical="center" wrapText="1"/>
      <protection/>
    </xf>
    <xf numFmtId="0" fontId="16" fillId="0" borderId="0" xfId="0" applyFont="1" applyBorder="1" applyAlignment="1" applyProtection="1">
      <alignment vertical="center"/>
      <protection/>
    </xf>
    <xf numFmtId="0" fontId="8" fillId="0" borderId="0" xfId="0" applyFont="1" applyBorder="1" applyAlignment="1" applyProtection="1">
      <alignment horizontal="right" vertical="center"/>
      <protection/>
    </xf>
    <xf numFmtId="0" fontId="8" fillId="0" borderId="0" xfId="0" applyFont="1" applyBorder="1" applyAlignment="1" applyProtection="1">
      <alignment horizontal="right" vertical="center"/>
      <protection/>
    </xf>
    <xf numFmtId="0" fontId="8" fillId="0" borderId="0" xfId="0" applyNumberFormat="1" applyFont="1" applyBorder="1" applyAlignment="1" applyProtection="1">
      <alignment horizontal="left" vertical="center"/>
      <protection/>
    </xf>
    <xf numFmtId="0" fontId="12" fillId="0" borderId="10" xfId="0" applyNumberFormat="1" applyFont="1" applyBorder="1" applyAlignment="1" applyProtection="1">
      <alignment horizontal="center" vertical="center"/>
      <protection/>
    </xf>
    <xf numFmtId="0" fontId="16" fillId="0" borderId="0" xfId="0" applyFont="1" applyBorder="1" applyAlignment="1" applyProtection="1">
      <alignment horizontal="center" vertical="center" wrapText="1"/>
      <protection/>
    </xf>
    <xf numFmtId="0" fontId="20" fillId="0" borderId="10" xfId="0" applyFont="1" applyBorder="1" applyAlignment="1" applyProtection="1">
      <alignment horizontal="center" vertical="center" wrapText="1"/>
      <protection/>
    </xf>
    <xf numFmtId="0" fontId="20" fillId="0" borderId="11" xfId="0" applyFont="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0" xfId="0" applyFont="1" applyBorder="1" applyAlignment="1" applyProtection="1">
      <alignment horizontal="left" vertical="center" wrapText="1"/>
      <protection/>
    </xf>
    <xf numFmtId="0" fontId="20" fillId="0" borderId="11" xfId="0" applyFont="1" applyBorder="1" applyAlignment="1" applyProtection="1">
      <alignment horizontal="left" vertical="center" wrapText="1"/>
      <protection/>
    </xf>
    <xf numFmtId="0" fontId="11" fillId="0" borderId="0" xfId="0" applyFont="1" applyBorder="1" applyAlignment="1" applyProtection="1">
      <alignment horizontal="center" vertical="center"/>
      <protection/>
    </xf>
    <xf numFmtId="0" fontId="12" fillId="0" borderId="10"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8" fillId="0" borderId="1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0" xfId="0" applyFont="1" applyFill="1" applyBorder="1" applyAlignment="1" applyProtection="1">
      <alignment horizontal="right" vertical="center"/>
      <protection/>
    </xf>
    <xf numFmtId="0" fontId="9" fillId="0" borderId="0" xfId="0" applyFont="1" applyFill="1" applyBorder="1" applyAlignment="1" applyProtection="1">
      <alignment horizontal="center" vertical="center" wrapText="1"/>
      <protection/>
    </xf>
    <xf numFmtId="0" fontId="8" fillId="0" borderId="10" xfId="0" applyFont="1" applyFill="1" applyBorder="1" applyAlignment="1" applyProtection="1">
      <alignment vertical="center"/>
      <protection/>
    </xf>
    <xf numFmtId="0" fontId="5" fillId="4" borderId="20" xfId="0" applyFont="1" applyFill="1" applyBorder="1" applyAlignment="1">
      <alignment vertical="center"/>
    </xf>
    <xf numFmtId="0" fontId="5" fillId="4" borderId="21" xfId="0" applyFont="1" applyFill="1" applyBorder="1" applyAlignment="1">
      <alignment vertical="center"/>
    </xf>
    <xf numFmtId="0" fontId="3" fillId="0" borderId="22" xfId="40" applyFont="1" applyBorder="1" applyAlignment="1">
      <alignment horizontal="center" vertical="center" wrapText="1"/>
      <protection/>
    </xf>
    <xf numFmtId="0" fontId="3" fillId="0" borderId="23" xfId="40" applyFont="1" applyBorder="1" applyAlignment="1">
      <alignment horizontal="center" vertical="center" wrapText="1"/>
      <protection/>
    </xf>
    <xf numFmtId="0" fontId="3" fillId="0" borderId="24" xfId="40" applyFont="1" applyBorder="1" applyAlignment="1">
      <alignment horizontal="center" vertical="center" wrapText="1"/>
      <protection/>
    </xf>
    <xf numFmtId="0" fontId="3" fillId="0" borderId="25" xfId="40" applyFont="1" applyBorder="1" applyAlignment="1">
      <alignment horizontal="center" vertical="center" wrapText="1"/>
      <protection/>
    </xf>
    <xf numFmtId="0" fontId="3" fillId="0" borderId="0" xfId="40" applyFont="1" applyBorder="1" applyAlignment="1">
      <alignment horizontal="center" vertical="center" wrapText="1"/>
      <protection/>
    </xf>
    <xf numFmtId="0" fontId="3" fillId="0" borderId="26" xfId="40" applyFont="1" applyBorder="1" applyAlignment="1">
      <alignment horizontal="center" vertical="center" wrapText="1"/>
      <protection/>
    </xf>
    <xf numFmtId="0" fontId="3" fillId="0" borderId="27" xfId="40" applyFont="1" applyBorder="1" applyAlignment="1">
      <alignment horizontal="center" vertical="center" wrapText="1"/>
      <protection/>
    </xf>
    <xf numFmtId="0" fontId="3" fillId="0" borderId="16" xfId="40" applyFont="1" applyBorder="1" applyAlignment="1">
      <alignment horizontal="center" vertical="center" wrapText="1"/>
      <protection/>
    </xf>
    <xf numFmtId="0" fontId="3" fillId="0" borderId="28" xfId="40" applyFont="1" applyBorder="1" applyAlignment="1">
      <alignment horizontal="center" vertical="center" wrapText="1"/>
      <protection/>
    </xf>
    <xf numFmtId="0" fontId="3" fillId="0" borderId="12" xfId="40" applyFont="1" applyBorder="1" applyAlignment="1">
      <alignment horizontal="center" vertical="center" wrapText="1"/>
      <protection/>
    </xf>
    <xf numFmtId="0" fontId="3" fillId="0" borderId="13" xfId="40" applyFont="1" applyBorder="1" applyAlignment="1">
      <alignment horizontal="center" vertical="center" wrapText="1"/>
      <protection/>
    </xf>
    <xf numFmtId="0" fontId="3" fillId="0" borderId="20" xfId="40" applyFont="1" applyBorder="1" applyAlignment="1">
      <alignment vertical="center" textRotation="255" wrapText="1"/>
      <protection/>
    </xf>
    <xf numFmtId="0" fontId="3" fillId="0" borderId="29" xfId="40" applyFont="1" applyBorder="1" applyAlignment="1">
      <alignment vertical="center" textRotation="255" wrapText="1"/>
      <protection/>
    </xf>
    <xf numFmtId="0" fontId="5" fillId="4" borderId="29" xfId="0" applyFont="1" applyFill="1" applyBorder="1" applyAlignment="1">
      <alignment vertical="center"/>
    </xf>
    <xf numFmtId="0" fontId="5" fillId="4" borderId="12" xfId="0" applyFont="1" applyFill="1" applyBorder="1" applyAlignment="1">
      <alignment vertical="center"/>
    </xf>
    <xf numFmtId="0" fontId="5" fillId="4" borderId="13" xfId="0" applyFont="1" applyFill="1" applyBorder="1" applyAlignment="1">
      <alignment vertical="center"/>
    </xf>
    <xf numFmtId="0" fontId="3" fillId="0" borderId="12" xfId="0" applyNumberFormat="1" applyFont="1" applyFill="1" applyBorder="1" applyAlignment="1">
      <alignment horizontal="center"/>
    </xf>
    <xf numFmtId="0" fontId="3" fillId="0" borderId="14" xfId="0" applyNumberFormat="1" applyFont="1" applyFill="1" applyBorder="1" applyAlignment="1">
      <alignment horizontal="center"/>
    </xf>
    <xf numFmtId="0" fontId="3" fillId="0" borderId="13" xfId="0" applyNumberFormat="1" applyFont="1" applyFill="1" applyBorder="1" applyAlignment="1">
      <alignment horizont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1" fillId="0" borderId="12" xfId="0" applyNumberFormat="1" applyFont="1" applyFill="1" applyBorder="1" applyAlignment="1" applyProtection="1">
      <alignment vertical="center" wrapText="1"/>
      <protection locked="0"/>
    </xf>
    <xf numFmtId="49" fontId="1" fillId="0" borderId="13" xfId="0" applyNumberFormat="1" applyFont="1" applyFill="1" applyBorder="1" applyAlignment="1" applyProtection="1">
      <alignment vertical="center" wrapText="1"/>
      <protection locked="0"/>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4" fillId="0" borderId="12" xfId="40" applyFont="1" applyBorder="1" applyAlignment="1">
      <alignment horizontal="left" vertical="center" wrapText="1"/>
      <protection/>
    </xf>
    <xf numFmtId="0" fontId="4" fillId="0" borderId="13" xfId="40" applyFont="1" applyBorder="1" applyAlignment="1">
      <alignment horizontal="left" vertical="center" wrapText="1"/>
      <protection/>
    </xf>
    <xf numFmtId="0" fontId="3" fillId="0" borderId="14" xfId="40" applyFont="1" applyBorder="1" applyAlignment="1">
      <alignment horizontal="center" vertical="center" wrapText="1"/>
      <protection/>
    </xf>
    <xf numFmtId="0" fontId="2" fillId="0" borderId="0" xfId="40" applyFont="1" applyBorder="1" applyAlignment="1">
      <alignment horizontal="center" vertical="center" wrapText="1"/>
      <protection/>
    </xf>
    <xf numFmtId="0" fontId="3" fillId="0" borderId="0" xfId="40" applyFont="1" applyBorder="1" applyAlignment="1">
      <alignment horizontal="center" vertical="top" wrapText="1"/>
      <protection/>
    </xf>
    <xf numFmtId="49" fontId="1" fillId="0" borderId="12" xfId="0" applyNumberFormat="1" applyFont="1" applyFill="1" applyBorder="1" applyAlignment="1" applyProtection="1">
      <alignment vertical="center" wrapText="1"/>
      <protection locked="0"/>
    </xf>
    <xf numFmtId="49" fontId="1" fillId="0" borderId="13" xfId="0" applyNumberFormat="1" applyFont="1" applyFill="1" applyBorder="1" applyAlignment="1" applyProtection="1">
      <alignment vertical="center" wrapText="1"/>
      <protection locked="0"/>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_附件2：2019年省级部门预算录入表 - 副本"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7"/>
  <sheetViews>
    <sheetView showGridLines="0" view="pageBreakPreview" zoomScaleSheetLayoutView="100" workbookViewId="0" topLeftCell="A1">
      <selection activeCell="F19" sqref="F19"/>
    </sheetView>
  </sheetViews>
  <sheetFormatPr defaultColWidth="9.140625" defaultRowHeight="12.75" customHeight="1"/>
  <cols>
    <col min="1" max="1" width="31.8515625" style="17" customWidth="1"/>
    <col min="2" max="2" width="16.28125" style="17" customWidth="1"/>
    <col min="3" max="3" width="24.140625" style="17" customWidth="1"/>
    <col min="4" max="4" width="14.28125" style="17" customWidth="1"/>
    <col min="5" max="16384" width="9.140625" style="149" customWidth="1"/>
  </cols>
  <sheetData>
    <row r="1" ht="17.25" customHeight="1">
      <c r="D1" s="19" t="s">
        <v>0</v>
      </c>
    </row>
    <row r="2" spans="1:4" ht="27.75" customHeight="1">
      <c r="A2" s="174" t="s">
        <v>1</v>
      </c>
      <c r="B2" s="175"/>
      <c r="C2" s="175"/>
      <c r="D2" s="175"/>
    </row>
    <row r="3" spans="1:4" ht="15.75" customHeight="1">
      <c r="A3" s="155"/>
      <c r="B3" s="155"/>
      <c r="C3" s="155"/>
      <c r="D3" s="19" t="s">
        <v>2</v>
      </c>
    </row>
    <row r="4" spans="1:4" ht="19.5" customHeight="1">
      <c r="A4" s="176" t="s">
        <v>3</v>
      </c>
      <c r="B4" s="176"/>
      <c r="C4" s="176" t="s">
        <v>4</v>
      </c>
      <c r="D4" s="176"/>
    </row>
    <row r="5" spans="1:4" ht="19.5" customHeight="1">
      <c r="A5" s="156" t="s">
        <v>5</v>
      </c>
      <c r="B5" s="156" t="s">
        <v>6</v>
      </c>
      <c r="C5" s="156" t="s">
        <v>5</v>
      </c>
      <c r="D5" s="156" t="s">
        <v>6</v>
      </c>
    </row>
    <row r="6" spans="1:4" ht="19.5" customHeight="1">
      <c r="A6" s="157" t="s">
        <v>7</v>
      </c>
      <c r="B6" s="158">
        <v>3055.5809</v>
      </c>
      <c r="C6" s="157" t="s">
        <v>8</v>
      </c>
      <c r="D6" s="158">
        <v>1399.7275</v>
      </c>
    </row>
    <row r="7" spans="1:4" ht="19.5" customHeight="1">
      <c r="A7" s="157" t="s">
        <v>9</v>
      </c>
      <c r="B7" s="141">
        <v>384.373</v>
      </c>
      <c r="C7" s="157" t="s">
        <v>10</v>
      </c>
      <c r="D7" s="158"/>
    </row>
    <row r="8" spans="1:4" ht="19.5" customHeight="1">
      <c r="A8" s="157" t="s">
        <v>11</v>
      </c>
      <c r="B8" s="159"/>
      <c r="C8" s="157" t="s">
        <v>12</v>
      </c>
      <c r="D8" s="158"/>
    </row>
    <row r="9" spans="1:4" ht="19.5" customHeight="1">
      <c r="A9" s="157" t="s">
        <v>13</v>
      </c>
      <c r="B9" s="159"/>
      <c r="C9" s="157" t="s">
        <v>14</v>
      </c>
      <c r="D9" s="158"/>
    </row>
    <row r="10" spans="1:4" ht="19.5" customHeight="1">
      <c r="A10" s="157" t="s">
        <v>15</v>
      </c>
      <c r="B10" s="159"/>
      <c r="C10" s="157" t="s">
        <v>16</v>
      </c>
      <c r="D10" s="158"/>
    </row>
    <row r="11" spans="1:4" ht="19.5" customHeight="1">
      <c r="A11" s="160" t="s">
        <v>17</v>
      </c>
      <c r="B11" s="159"/>
      <c r="C11" s="157" t="s">
        <v>18</v>
      </c>
      <c r="D11" s="158"/>
    </row>
    <row r="12" spans="1:4" ht="19.5" customHeight="1">
      <c r="A12" s="160" t="s">
        <v>19</v>
      </c>
      <c r="B12" s="159"/>
      <c r="C12" s="157" t="s">
        <v>20</v>
      </c>
      <c r="D12" s="158"/>
    </row>
    <row r="13" spans="1:4" ht="19.5" customHeight="1">
      <c r="A13" s="160" t="s">
        <v>21</v>
      </c>
      <c r="B13" s="159"/>
      <c r="C13" s="157" t="s">
        <v>22</v>
      </c>
      <c r="D13" s="158">
        <v>177.8651</v>
      </c>
    </row>
    <row r="14" spans="1:4" ht="19.5" customHeight="1">
      <c r="A14" s="160" t="s">
        <v>23</v>
      </c>
      <c r="B14" s="159"/>
      <c r="C14" s="157" t="s">
        <v>24</v>
      </c>
      <c r="D14" s="158"/>
    </row>
    <row r="15" spans="1:4" ht="19.5" customHeight="1">
      <c r="A15" s="160"/>
      <c r="B15" s="159"/>
      <c r="C15" s="157" t="s">
        <v>25</v>
      </c>
      <c r="D15" s="158">
        <v>28.02</v>
      </c>
    </row>
    <row r="16" spans="1:4" ht="19.5" customHeight="1">
      <c r="A16" s="160"/>
      <c r="B16" s="159"/>
      <c r="C16" s="157" t="s">
        <v>26</v>
      </c>
      <c r="D16" s="158">
        <v>200</v>
      </c>
    </row>
    <row r="17" spans="1:4" ht="19.5" customHeight="1">
      <c r="A17" s="160"/>
      <c r="B17" s="159"/>
      <c r="C17" s="157" t="s">
        <v>27</v>
      </c>
      <c r="D17" s="158">
        <v>1015.6471</v>
      </c>
    </row>
    <row r="18" spans="1:4" ht="19.5" customHeight="1">
      <c r="A18" s="160"/>
      <c r="B18" s="159"/>
      <c r="C18" s="157" t="s">
        <v>28</v>
      </c>
      <c r="D18" s="158">
        <v>539.925</v>
      </c>
    </row>
    <row r="19" spans="1:4" ht="19.5" customHeight="1">
      <c r="A19" s="160"/>
      <c r="B19" s="159"/>
      <c r="C19" s="157" t="s">
        <v>29</v>
      </c>
      <c r="D19" s="158"/>
    </row>
    <row r="20" spans="1:4" ht="19.5" customHeight="1">
      <c r="A20" s="160"/>
      <c r="B20" s="159"/>
      <c r="C20" s="157" t="s">
        <v>30</v>
      </c>
      <c r="D20" s="158"/>
    </row>
    <row r="21" spans="1:4" ht="19.5" customHeight="1">
      <c r="A21" s="160"/>
      <c r="B21" s="159"/>
      <c r="C21" s="157" t="s">
        <v>31</v>
      </c>
      <c r="D21" s="158"/>
    </row>
    <row r="22" spans="1:4" ht="19.5" customHeight="1">
      <c r="A22" s="160"/>
      <c r="B22" s="159"/>
      <c r="C22" s="157" t="s">
        <v>32</v>
      </c>
      <c r="D22" s="158"/>
    </row>
    <row r="23" spans="1:4" ht="19.5" customHeight="1">
      <c r="A23" s="160"/>
      <c r="B23" s="159"/>
      <c r="C23" s="157" t="s">
        <v>33</v>
      </c>
      <c r="D23" s="158"/>
    </row>
    <row r="24" spans="1:4" ht="19.5" customHeight="1">
      <c r="A24" s="160"/>
      <c r="B24" s="159"/>
      <c r="C24" s="157" t="s">
        <v>34</v>
      </c>
      <c r="D24" s="158"/>
    </row>
    <row r="25" spans="1:4" ht="19.5" customHeight="1">
      <c r="A25" s="160"/>
      <c r="B25" s="159"/>
      <c r="C25" s="157" t="s">
        <v>35</v>
      </c>
      <c r="D25" s="158">
        <v>78.7692</v>
      </c>
    </row>
    <row r="26" spans="1:4" ht="19.5" customHeight="1">
      <c r="A26" s="160"/>
      <c r="B26" s="159"/>
      <c r="C26" s="157" t="s">
        <v>36</v>
      </c>
      <c r="D26" s="158"/>
    </row>
    <row r="27" spans="1:4" ht="19.5" customHeight="1">
      <c r="A27" s="160"/>
      <c r="B27" s="159"/>
      <c r="C27" s="157" t="s">
        <v>37</v>
      </c>
      <c r="D27" s="158"/>
    </row>
    <row r="28" spans="1:4" ht="19.5" customHeight="1">
      <c r="A28" s="160"/>
      <c r="B28" s="159"/>
      <c r="C28" s="157" t="s">
        <v>38</v>
      </c>
      <c r="D28" s="158"/>
    </row>
    <row r="29" spans="1:4" ht="19.5" customHeight="1">
      <c r="A29" s="160"/>
      <c r="B29" s="159"/>
      <c r="C29" s="157" t="s">
        <v>39</v>
      </c>
      <c r="D29" s="158"/>
    </row>
    <row r="30" spans="1:4" ht="19.5" customHeight="1">
      <c r="A30" s="160"/>
      <c r="B30" s="159"/>
      <c r="C30" s="157" t="s">
        <v>40</v>
      </c>
      <c r="D30" s="158"/>
    </row>
    <row r="31" spans="1:4" ht="19.5" customHeight="1">
      <c r="A31" s="160"/>
      <c r="B31" s="159"/>
      <c r="C31" s="157" t="s">
        <v>41</v>
      </c>
      <c r="D31" s="158"/>
    </row>
    <row r="32" spans="1:4" ht="19.5" customHeight="1">
      <c r="A32" s="160"/>
      <c r="B32" s="159"/>
      <c r="C32" s="157" t="s">
        <v>42</v>
      </c>
      <c r="D32" s="158"/>
    </row>
    <row r="33" spans="1:4" ht="19.5" customHeight="1">
      <c r="A33" s="160"/>
      <c r="B33" s="159"/>
      <c r="C33" s="157" t="s">
        <v>43</v>
      </c>
      <c r="D33" s="158"/>
    </row>
    <row r="34" spans="1:4" ht="19.5" customHeight="1">
      <c r="A34" s="160"/>
      <c r="B34" s="159"/>
      <c r="C34" s="157" t="s">
        <v>44</v>
      </c>
      <c r="D34" s="158"/>
    </row>
    <row r="35" spans="1:4" ht="19.5" customHeight="1">
      <c r="A35" s="161"/>
      <c r="B35" s="159"/>
      <c r="C35" s="157" t="s">
        <v>45</v>
      </c>
      <c r="D35" s="158"/>
    </row>
    <row r="36" spans="1:4" ht="19.5" customHeight="1">
      <c r="A36" s="161" t="s">
        <v>46</v>
      </c>
      <c r="B36" s="159"/>
      <c r="C36" s="160"/>
      <c r="D36" s="158"/>
    </row>
    <row r="37" spans="1:4" ht="19.5" customHeight="1">
      <c r="A37" s="161" t="s">
        <v>47</v>
      </c>
      <c r="B37" s="158">
        <f>SUM(B6:B35)</f>
        <v>3439.9539</v>
      </c>
      <c r="C37" s="160" t="s">
        <v>48</v>
      </c>
      <c r="D37" s="158">
        <f>SUM(D6:D36)</f>
        <v>3439.9539</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D7"/>
  <sheetViews>
    <sheetView showGridLines="0" view="pageBreakPreview" zoomScaleSheetLayoutView="100" workbookViewId="0" topLeftCell="A1">
      <selection activeCell="K9" sqref="K9"/>
    </sheetView>
  </sheetViews>
  <sheetFormatPr defaultColWidth="9.140625" defaultRowHeight="12.75" customHeight="1"/>
  <cols>
    <col min="1" max="1" width="16.421875" style="0" customWidth="1"/>
    <col min="2" max="2" width="31.00390625" style="23" customWidth="1"/>
    <col min="3" max="3" width="37.421875" style="23" customWidth="1"/>
    <col min="4" max="4" width="9.140625" style="23" customWidth="1"/>
  </cols>
  <sheetData>
    <row r="1" ht="21" customHeight="1">
      <c r="C1" s="41" t="s">
        <v>344</v>
      </c>
    </row>
    <row r="2" spans="2:3" ht="57.75" customHeight="1">
      <c r="B2" s="188" t="s">
        <v>345</v>
      </c>
      <c r="C2" s="180"/>
    </row>
    <row r="3" spans="2:3" ht="18.75" customHeight="1">
      <c r="B3" s="42"/>
      <c r="C3" s="43" t="s">
        <v>307</v>
      </c>
    </row>
    <row r="4" spans="1:4" ht="25.5" customHeight="1">
      <c r="A4" s="44"/>
      <c r="B4" s="45" t="s">
        <v>311</v>
      </c>
      <c r="C4" s="45" t="s">
        <v>6</v>
      </c>
      <c r="D4" s="30"/>
    </row>
    <row r="5" spans="1:4" s="40" customFormat="1" ht="25.5" customHeight="1">
      <c r="A5" s="46" t="s">
        <v>58</v>
      </c>
      <c r="B5" s="47" t="s">
        <v>60</v>
      </c>
      <c r="C5" s="48">
        <f>C6</f>
        <v>256.6848</v>
      </c>
      <c r="D5" s="49"/>
    </row>
    <row r="6" spans="1:4" s="40" customFormat="1" ht="22.5" customHeight="1">
      <c r="A6" s="50">
        <v>505001</v>
      </c>
      <c r="B6" s="47" t="s">
        <v>60</v>
      </c>
      <c r="C6" s="48">
        <v>256.6848</v>
      </c>
      <c r="D6" s="49"/>
    </row>
    <row r="7" spans="2:3" ht="22.5" customHeight="1">
      <c r="B7" s="51"/>
      <c r="C7" s="51"/>
    </row>
    <row r="8" ht="22.5" customHeight="1"/>
    <row r="9" ht="22.5" customHeight="1"/>
    <row r="10" ht="22.5" customHeight="1"/>
    <row r="11" ht="22.5" customHeight="1"/>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sheetData>
  <sheetProtection formatCells="0" formatColumns="0" formatRows="0" insertColumns="0" insertRows="0" insertHyperlinks="0" deleteColumns="0" deleteRows="0" sort="0" autoFilter="0" pivotTables="0"/>
  <mergeCells count="1">
    <mergeCell ref="B2:C2"/>
  </mergeCells>
  <printOptions horizontalCentered="1"/>
  <pageMargins left="0.7874015748031497" right="0.7874015748031497" top="0.7874015748031497" bottom="0.7874015748031497"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I6"/>
  <sheetViews>
    <sheetView showGridLines="0" showZeros="0" view="pageBreakPreview" zoomScaleSheetLayoutView="100" workbookViewId="0" topLeftCell="A1">
      <selection activeCell="H31" sqref="H31"/>
    </sheetView>
  </sheetViews>
  <sheetFormatPr defaultColWidth="9.140625" defaultRowHeight="12.75" customHeight="1"/>
  <cols>
    <col min="1" max="2" width="10.421875" style="23" customWidth="1"/>
    <col min="3" max="3" width="5.7109375" style="23" customWidth="1"/>
    <col min="4" max="4" width="9.140625" style="23" customWidth="1"/>
    <col min="5" max="5" width="10.57421875" style="23" customWidth="1"/>
    <col min="6" max="6" width="5.421875" style="23" customWidth="1"/>
    <col min="7" max="7" width="10.421875" style="23" customWidth="1"/>
    <col min="8" max="8" width="13.140625" style="23" customWidth="1"/>
    <col min="9" max="9" width="10.421875" style="23" customWidth="1"/>
  </cols>
  <sheetData>
    <row r="1" spans="1:9" ht="15">
      <c r="A1" s="33"/>
      <c r="I1" s="38"/>
    </row>
    <row r="2" spans="1:9" ht="30" customHeight="1">
      <c r="A2" s="195" t="s">
        <v>346</v>
      </c>
      <c r="B2" s="195"/>
      <c r="C2" s="195"/>
      <c r="D2" s="195"/>
      <c r="E2" s="195"/>
      <c r="F2" s="195"/>
      <c r="G2" s="195"/>
      <c r="H2" s="195"/>
      <c r="I2" s="195"/>
    </row>
    <row r="3" ht="15">
      <c r="I3" s="39" t="s">
        <v>2</v>
      </c>
    </row>
    <row r="4" spans="1:9" ht="20.25" customHeight="1">
      <c r="A4" s="196" t="s">
        <v>310</v>
      </c>
      <c r="B4" s="196" t="s">
        <v>311</v>
      </c>
      <c r="C4" s="196" t="s">
        <v>312</v>
      </c>
      <c r="D4" s="196" t="s">
        <v>347</v>
      </c>
      <c r="E4" s="196" t="s">
        <v>348</v>
      </c>
      <c r="F4" s="196" t="s">
        <v>349</v>
      </c>
      <c r="G4" s="196" t="s">
        <v>350</v>
      </c>
      <c r="H4" s="196"/>
      <c r="I4" s="196"/>
    </row>
    <row r="5" spans="1:9" ht="34.5" customHeight="1">
      <c r="A5" s="197"/>
      <c r="B5" s="197"/>
      <c r="C5" s="197"/>
      <c r="D5" s="197"/>
      <c r="E5" s="197"/>
      <c r="F5" s="197"/>
      <c r="G5" s="34" t="s">
        <v>351</v>
      </c>
      <c r="H5" s="34" t="s">
        <v>352</v>
      </c>
      <c r="I5" s="34" t="s">
        <v>353</v>
      </c>
    </row>
    <row r="6" spans="1:9" s="32" customFormat="1" ht="27" customHeight="1">
      <c r="A6" s="35"/>
      <c r="B6" s="35"/>
      <c r="C6" s="36"/>
      <c r="D6" s="37"/>
      <c r="E6" s="37"/>
      <c r="F6" s="37"/>
      <c r="G6" s="37"/>
      <c r="H6" s="37"/>
      <c r="I6" s="37"/>
    </row>
  </sheetData>
  <sheetProtection formatCells="0" formatColumns="0" formatRows="0" insertColumns="0" insertRows="0" insertHyperlinks="0" deleteColumns="0" deleteRows="0" sort="0" autoFilter="0" pivotTables="0"/>
  <mergeCells count="8">
    <mergeCell ref="A2:I2"/>
    <mergeCell ref="G4:I4"/>
    <mergeCell ref="A4:A5"/>
    <mergeCell ref="B4:B5"/>
    <mergeCell ref="C4:C5"/>
    <mergeCell ref="D4:D5"/>
    <mergeCell ref="E4:E5"/>
    <mergeCell ref="F4:F5"/>
  </mergeCells>
  <hyperlinks>
    <hyperlink ref="I1" location="目录!A1" display="目录!A1"/>
  </hyperlinks>
  <printOptions horizontalCentered="1"/>
  <pageMargins left="0.7480314960629921" right="0.7480314960629921" top="0.9842519685039371" bottom="0.9842519685039371"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R8"/>
  <sheetViews>
    <sheetView view="pageBreakPreview" zoomScale="60" workbookViewId="0" topLeftCell="A1">
      <selection activeCell="M24" sqref="M24"/>
    </sheetView>
  </sheetViews>
  <sheetFormatPr defaultColWidth="9.140625" defaultRowHeight="12.75" customHeight="1"/>
  <cols>
    <col min="1" max="1" width="5.57421875" style="23" customWidth="1"/>
    <col min="2" max="2" width="4.7109375" style="23" customWidth="1"/>
    <col min="3" max="7" width="4.421875" style="23" customWidth="1"/>
    <col min="8" max="11" width="5.57421875" style="23" customWidth="1"/>
    <col min="12" max="16" width="8.7109375" style="23" customWidth="1"/>
    <col min="17" max="17" width="5.57421875" style="23" customWidth="1"/>
    <col min="18" max="18" width="8.8515625" style="23" customWidth="1"/>
  </cols>
  <sheetData>
    <row r="1" spans="1:18" ht="15" customHeight="1">
      <c r="A1" s="24"/>
      <c r="O1" s="28"/>
      <c r="P1" s="199"/>
      <c r="Q1" s="199"/>
      <c r="R1" s="30"/>
    </row>
    <row r="2" spans="1:17" ht="52.5" customHeight="1">
      <c r="A2" s="200" t="s">
        <v>354</v>
      </c>
      <c r="B2" s="201"/>
      <c r="C2" s="201"/>
      <c r="D2" s="201"/>
      <c r="E2" s="201"/>
      <c r="F2" s="201"/>
      <c r="G2" s="201"/>
      <c r="H2" s="201"/>
      <c r="I2" s="201"/>
      <c r="J2" s="201"/>
      <c r="K2" s="201"/>
      <c r="L2" s="201"/>
      <c r="M2" s="201"/>
      <c r="N2" s="201"/>
      <c r="O2" s="201"/>
      <c r="P2" s="202"/>
      <c r="Q2" s="202"/>
    </row>
    <row r="3" ht="15" customHeight="1">
      <c r="Q3" s="31" t="s">
        <v>2</v>
      </c>
    </row>
    <row r="4" spans="1:17" ht="18" customHeight="1">
      <c r="A4" s="198" t="s">
        <v>310</v>
      </c>
      <c r="B4" s="198" t="s">
        <v>311</v>
      </c>
      <c r="C4" s="198" t="s">
        <v>312</v>
      </c>
      <c r="D4" s="198" t="s">
        <v>355</v>
      </c>
      <c r="E4" s="198" t="s">
        <v>356</v>
      </c>
      <c r="F4" s="198" t="s">
        <v>357</v>
      </c>
      <c r="G4" s="198" t="s">
        <v>358</v>
      </c>
      <c r="H4" s="198" t="s">
        <v>359</v>
      </c>
      <c r="I4" s="198" t="s">
        <v>360</v>
      </c>
      <c r="J4" s="198" t="s">
        <v>361</v>
      </c>
      <c r="K4" s="198" t="s">
        <v>362</v>
      </c>
      <c r="L4" s="198"/>
      <c r="M4" s="198"/>
      <c r="N4" s="198"/>
      <c r="O4" s="198"/>
      <c r="P4" s="198"/>
      <c r="Q4" s="198"/>
    </row>
    <row r="5" spans="1:17" ht="22.5" customHeight="1">
      <c r="A5" s="198"/>
      <c r="B5" s="198"/>
      <c r="C5" s="198"/>
      <c r="D5" s="198"/>
      <c r="E5" s="198"/>
      <c r="F5" s="198"/>
      <c r="G5" s="198"/>
      <c r="H5" s="198"/>
      <c r="I5" s="198"/>
      <c r="J5" s="198"/>
      <c r="K5" s="198" t="s">
        <v>321</v>
      </c>
      <c r="L5" s="198" t="s">
        <v>322</v>
      </c>
      <c r="M5" s="198"/>
      <c r="N5" s="198"/>
      <c r="O5" s="198"/>
      <c r="P5" s="198" t="s">
        <v>55</v>
      </c>
      <c r="Q5" s="198" t="s">
        <v>57</v>
      </c>
    </row>
    <row r="6" spans="1:17" ht="51" customHeight="1">
      <c r="A6" s="198"/>
      <c r="B6" s="198"/>
      <c r="C6" s="198"/>
      <c r="D6" s="198"/>
      <c r="E6" s="198"/>
      <c r="F6" s="198"/>
      <c r="G6" s="198"/>
      <c r="H6" s="198"/>
      <c r="I6" s="198"/>
      <c r="J6" s="198"/>
      <c r="K6" s="198"/>
      <c r="L6" s="25" t="s">
        <v>323</v>
      </c>
      <c r="M6" s="25" t="s">
        <v>324</v>
      </c>
      <c r="N6" s="25" t="s">
        <v>325</v>
      </c>
      <c r="O6" s="25" t="s">
        <v>56</v>
      </c>
      <c r="P6" s="198"/>
      <c r="Q6" s="198"/>
    </row>
    <row r="7" spans="1:17" ht="17.25" customHeight="1">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row>
    <row r="8" spans="1:17" ht="17.25" customHeight="1">
      <c r="A8" s="27"/>
      <c r="B8" s="27"/>
      <c r="C8" s="27"/>
      <c r="D8" s="27"/>
      <c r="E8" s="27"/>
      <c r="F8" s="27"/>
      <c r="G8" s="27"/>
      <c r="H8" s="27"/>
      <c r="I8" s="26"/>
      <c r="J8" s="29"/>
      <c r="K8" s="29"/>
      <c r="L8" s="29"/>
      <c r="M8" s="29"/>
      <c r="N8" s="29"/>
      <c r="O8" s="29"/>
      <c r="P8" s="29"/>
      <c r="Q8" s="29"/>
    </row>
  </sheetData>
  <sheetProtection/>
  <mergeCells count="17">
    <mergeCell ref="P1:Q1"/>
    <mergeCell ref="A2:Q2"/>
    <mergeCell ref="K4:Q4"/>
    <mergeCell ref="L5:O5"/>
    <mergeCell ref="A4:A6"/>
    <mergeCell ref="B4:B6"/>
    <mergeCell ref="C4:C6"/>
    <mergeCell ref="D4:D6"/>
    <mergeCell ref="E4:E6"/>
    <mergeCell ref="F4:F6"/>
    <mergeCell ref="K5:K6"/>
    <mergeCell ref="P5:P6"/>
    <mergeCell ref="Q5:Q6"/>
    <mergeCell ref="G4:G6"/>
    <mergeCell ref="H4:H6"/>
    <mergeCell ref="I4:I6"/>
    <mergeCell ref="J4:J6"/>
  </mergeCells>
  <printOptions horizontalCentered="1"/>
  <pageMargins left="0.7480314960629921" right="0.7480314960629921" top="0.9842519685039371" bottom="0.9842519685039371" header="0.5118110236220472" footer="0.5118110236220472"/>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I8"/>
  <sheetViews>
    <sheetView view="pageBreakPreview" zoomScaleSheetLayoutView="100" workbookViewId="0" topLeftCell="A1">
      <selection activeCell="K9" sqref="K9"/>
    </sheetView>
  </sheetViews>
  <sheetFormatPr defaultColWidth="9.140625" defaultRowHeight="12.75"/>
  <cols>
    <col min="3" max="3" width="10.140625" style="0" customWidth="1"/>
    <col min="4" max="8" width="10.8515625" style="0" customWidth="1"/>
  </cols>
  <sheetData>
    <row r="1" spans="1:9" s="17" customFormat="1" ht="15">
      <c r="A1" s="18"/>
      <c r="B1" s="18"/>
      <c r="C1" s="18"/>
      <c r="D1" s="18"/>
      <c r="E1" s="18"/>
      <c r="F1" s="18"/>
      <c r="G1" s="206"/>
      <c r="H1" s="206"/>
      <c r="I1" s="18"/>
    </row>
    <row r="2" spans="1:9" s="17" customFormat="1" ht="52.5" customHeight="1">
      <c r="A2" s="207" t="s">
        <v>363</v>
      </c>
      <c r="B2" s="207"/>
      <c r="C2" s="207"/>
      <c r="D2" s="207"/>
      <c r="E2" s="207"/>
      <c r="F2" s="207"/>
      <c r="G2" s="207"/>
      <c r="H2" s="207"/>
      <c r="I2" s="18"/>
    </row>
    <row r="3" spans="1:9" s="17" customFormat="1" ht="16.5" customHeight="1">
      <c r="A3" s="18"/>
      <c r="B3" s="18"/>
      <c r="C3" s="18"/>
      <c r="D3" s="18"/>
      <c r="E3" s="18"/>
      <c r="F3" s="18"/>
      <c r="G3" s="206" t="s">
        <v>2</v>
      </c>
      <c r="H3" s="206"/>
      <c r="I3" s="18"/>
    </row>
    <row r="4" spans="1:9" s="17" customFormat="1" ht="16.5" customHeight="1">
      <c r="A4" s="203" t="s">
        <v>364</v>
      </c>
      <c r="B4" s="203"/>
      <c r="C4" s="203"/>
      <c r="D4" s="203" t="s">
        <v>37</v>
      </c>
      <c r="E4" s="208"/>
      <c r="F4" s="208"/>
      <c r="G4" s="208"/>
      <c r="H4" s="208"/>
      <c r="I4" s="18"/>
    </row>
    <row r="5" spans="1:9" s="17" customFormat="1" ht="16.5" customHeight="1">
      <c r="A5" s="203" t="s">
        <v>5</v>
      </c>
      <c r="B5" s="203"/>
      <c r="C5" s="204" t="s">
        <v>365</v>
      </c>
      <c r="D5" s="203" t="s">
        <v>51</v>
      </c>
      <c r="E5" s="203" t="s">
        <v>52</v>
      </c>
      <c r="F5" s="203" t="s">
        <v>58</v>
      </c>
      <c r="G5" s="203" t="s">
        <v>67</v>
      </c>
      <c r="H5" s="203" t="s">
        <v>68</v>
      </c>
      <c r="I5" s="18"/>
    </row>
    <row r="6" spans="1:9" s="17" customFormat="1" ht="16.5" customHeight="1">
      <c r="A6" s="20" t="s">
        <v>51</v>
      </c>
      <c r="B6" s="20" t="s">
        <v>52</v>
      </c>
      <c r="C6" s="205"/>
      <c r="D6" s="203"/>
      <c r="E6" s="203"/>
      <c r="F6" s="203"/>
      <c r="G6" s="203"/>
      <c r="H6" s="203"/>
      <c r="I6" s="18"/>
    </row>
    <row r="7" spans="1:9" s="17" customFormat="1" ht="16.5" customHeight="1">
      <c r="A7" s="21"/>
      <c r="B7" s="21"/>
      <c r="C7" s="22"/>
      <c r="D7" s="21"/>
      <c r="E7" s="21"/>
      <c r="F7" s="22"/>
      <c r="G7" s="22"/>
      <c r="H7" s="22"/>
      <c r="I7" s="18"/>
    </row>
    <row r="8" spans="1:9" s="17" customFormat="1" ht="16.5" customHeight="1">
      <c r="A8" s="18"/>
      <c r="B8" s="18"/>
      <c r="C8" s="18"/>
      <c r="D8" s="18"/>
      <c r="E8" s="18"/>
      <c r="F8" s="18"/>
      <c r="G8" s="18"/>
      <c r="H8" s="18"/>
      <c r="I8" s="18"/>
    </row>
  </sheetData>
  <sheetProtection/>
  <mergeCells count="12">
    <mergeCell ref="G1:H1"/>
    <mergeCell ref="A2:H2"/>
    <mergeCell ref="G3:H3"/>
    <mergeCell ref="A4:C4"/>
    <mergeCell ref="D4:H4"/>
    <mergeCell ref="F5:F6"/>
    <mergeCell ref="G5:G6"/>
    <mergeCell ref="H5:H6"/>
    <mergeCell ref="A5:B5"/>
    <mergeCell ref="C5:C6"/>
    <mergeCell ref="D5:D6"/>
    <mergeCell ref="E5:E6"/>
  </mergeCells>
  <printOptions horizontalCentered="1"/>
  <pageMargins left="0.7480314960629921" right="0.7480314960629921" top="0.9842519685039371" bottom="0.9842519685039371"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34"/>
  <sheetViews>
    <sheetView view="pageBreakPreview" zoomScaleSheetLayoutView="100" workbookViewId="0" topLeftCell="A1">
      <selection activeCell="A17" sqref="A17:I17"/>
    </sheetView>
  </sheetViews>
  <sheetFormatPr defaultColWidth="9.28125" defaultRowHeight="14.25" customHeight="1"/>
  <cols>
    <col min="2" max="2" width="10.57421875" style="0" customWidth="1"/>
    <col min="3" max="3" width="13.57421875" style="0" customWidth="1"/>
    <col min="4" max="4" width="21.28125" style="0" customWidth="1"/>
    <col min="5" max="5" width="15.140625" style="0" customWidth="1"/>
    <col min="6" max="6" width="7.8515625" style="0" customWidth="1"/>
    <col min="7" max="7" width="15.28125" style="0" customWidth="1"/>
    <col min="8" max="8" width="14.0039062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368</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378</v>
      </c>
      <c r="F6" s="238" t="s">
        <v>379</v>
      </c>
      <c r="G6" s="239"/>
      <c r="H6" s="220" t="s">
        <v>380</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382</v>
      </c>
      <c r="F8" s="238" t="s">
        <v>384</v>
      </c>
      <c r="G8" s="239"/>
      <c r="H8" s="220" t="s">
        <v>382</v>
      </c>
      <c r="I8" s="221"/>
    </row>
    <row r="9" spans="1:9" ht="25.5" customHeight="1">
      <c r="A9" s="214"/>
      <c r="B9" s="215"/>
      <c r="C9" s="216"/>
      <c r="D9" s="3" t="s">
        <v>385</v>
      </c>
      <c r="E9" s="4" t="s">
        <v>378</v>
      </c>
      <c r="F9" s="238" t="s">
        <v>386</v>
      </c>
      <c r="G9" s="239"/>
      <c r="H9" s="220" t="s">
        <v>380</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31.5" customHeight="1">
      <c r="A12" s="230" t="s">
        <v>391</v>
      </c>
      <c r="B12" s="231"/>
      <c r="C12" s="232"/>
      <c r="D12" s="235" t="s">
        <v>392</v>
      </c>
      <c r="E12" s="236"/>
      <c r="F12" s="236"/>
      <c r="G12" s="236"/>
      <c r="H12" s="236"/>
      <c r="I12" s="237"/>
    </row>
    <row r="13" spans="1:9" ht="31.5" customHeight="1">
      <c r="A13" s="230" t="s">
        <v>393</v>
      </c>
      <c r="B13" s="231"/>
      <c r="C13" s="232"/>
      <c r="D13" s="235" t="s">
        <v>394</v>
      </c>
      <c r="E13" s="236"/>
      <c r="F13" s="236"/>
      <c r="G13" s="236"/>
      <c r="H13" s="236"/>
      <c r="I13" s="237"/>
    </row>
    <row r="14" spans="1:9" ht="31.5" customHeight="1">
      <c r="A14" s="230" t="s">
        <v>395</v>
      </c>
      <c r="B14" s="231"/>
      <c r="C14" s="232"/>
      <c r="D14" s="235" t="s">
        <v>396</v>
      </c>
      <c r="E14" s="236"/>
      <c r="F14" s="236"/>
      <c r="G14" s="236"/>
      <c r="H14" s="236"/>
      <c r="I14" s="237"/>
    </row>
    <row r="15" spans="1:9" ht="31.5" customHeight="1">
      <c r="A15" s="230" t="s">
        <v>397</v>
      </c>
      <c r="B15" s="231"/>
      <c r="C15" s="232"/>
      <c r="D15" s="235" t="s">
        <v>398</v>
      </c>
      <c r="E15" s="236"/>
      <c r="F15" s="236"/>
      <c r="G15" s="236"/>
      <c r="H15" s="236"/>
      <c r="I15" s="237"/>
    </row>
    <row r="16" spans="1:9" ht="31.5" customHeight="1">
      <c r="A16" s="230" t="s">
        <v>399</v>
      </c>
      <c r="B16" s="231"/>
      <c r="C16" s="232"/>
      <c r="D16" s="235" t="s">
        <v>400</v>
      </c>
      <c r="E16" s="236"/>
      <c r="F16" s="236"/>
      <c r="G16" s="236"/>
      <c r="H16" s="236"/>
      <c r="I16" s="237"/>
    </row>
    <row r="17" spans="1:9" ht="31.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404</v>
      </c>
      <c r="C19" s="231"/>
      <c r="D19" s="231"/>
      <c r="E19" s="231"/>
      <c r="F19" s="232"/>
      <c r="G19" s="230" t="s">
        <v>404</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209" t="s">
        <v>411</v>
      </c>
      <c r="D21" s="7" t="s">
        <v>412</v>
      </c>
      <c r="E21" s="225" t="s">
        <v>413</v>
      </c>
      <c r="F21" s="226"/>
      <c r="G21" s="209" t="s">
        <v>411</v>
      </c>
      <c r="H21" s="7" t="s">
        <v>414</v>
      </c>
      <c r="I21" s="7" t="s">
        <v>415</v>
      </c>
    </row>
    <row r="22" spans="1:9" ht="21.75" customHeight="1">
      <c r="A22" s="223"/>
      <c r="B22" s="224"/>
      <c r="C22" s="224"/>
      <c r="D22" s="7" t="s">
        <v>416</v>
      </c>
      <c r="E22" s="225" t="s">
        <v>417</v>
      </c>
      <c r="F22" s="226"/>
      <c r="G22" s="224"/>
      <c r="H22" s="7" t="s">
        <v>412</v>
      </c>
      <c r="I22" s="7" t="s">
        <v>413</v>
      </c>
    </row>
    <row r="23" spans="1:9" ht="21.75" customHeight="1">
      <c r="A23" s="223"/>
      <c r="B23" s="224"/>
      <c r="C23" s="210"/>
      <c r="D23" s="7" t="s">
        <v>414</v>
      </c>
      <c r="E23" s="225" t="s">
        <v>415</v>
      </c>
      <c r="F23" s="226"/>
      <c r="G23" s="210"/>
      <c r="H23" s="7" t="s">
        <v>416</v>
      </c>
      <c r="I23" s="7" t="s">
        <v>417</v>
      </c>
    </row>
    <row r="24" spans="1:9" ht="21.75" customHeight="1">
      <c r="A24" s="223"/>
      <c r="B24" s="224"/>
      <c r="C24" s="7" t="s">
        <v>418</v>
      </c>
      <c r="D24" s="7" t="s">
        <v>419</v>
      </c>
      <c r="E24" s="225" t="s">
        <v>420</v>
      </c>
      <c r="F24" s="226"/>
      <c r="G24" s="7" t="s">
        <v>418</v>
      </c>
      <c r="H24" s="7" t="s">
        <v>419</v>
      </c>
      <c r="I24" s="7" t="s">
        <v>420</v>
      </c>
    </row>
    <row r="25" spans="1:9" ht="21.75" customHeight="1">
      <c r="A25" s="223"/>
      <c r="B25" s="224"/>
      <c r="C25" s="7" t="s">
        <v>421</v>
      </c>
      <c r="D25" s="7" t="s">
        <v>422</v>
      </c>
      <c r="E25" s="225" t="s">
        <v>423</v>
      </c>
      <c r="F25" s="226"/>
      <c r="G25" s="7" t="s">
        <v>421</v>
      </c>
      <c r="H25" s="7" t="s">
        <v>424</v>
      </c>
      <c r="I25" s="7" t="s">
        <v>425</v>
      </c>
    </row>
    <row r="26" spans="1:9" ht="21.75" customHeight="1">
      <c r="A26" s="223"/>
      <c r="B26" s="224"/>
      <c r="C26" s="209" t="s">
        <v>426</v>
      </c>
      <c r="D26" s="7" t="s">
        <v>427</v>
      </c>
      <c r="E26" s="225" t="s">
        <v>428</v>
      </c>
      <c r="F26" s="226"/>
      <c r="G26" s="209" t="s">
        <v>426</v>
      </c>
      <c r="H26" s="7" t="s">
        <v>427</v>
      </c>
      <c r="I26" s="7" t="s">
        <v>428</v>
      </c>
    </row>
    <row r="27" spans="1:9" ht="21.75" customHeight="1">
      <c r="A27" s="223"/>
      <c r="B27" s="210"/>
      <c r="C27" s="210"/>
      <c r="D27" s="7" t="s">
        <v>429</v>
      </c>
      <c r="E27" s="225" t="s">
        <v>430</v>
      </c>
      <c r="F27" s="226"/>
      <c r="G27" s="210"/>
      <c r="H27" s="7" t="s">
        <v>429</v>
      </c>
      <c r="I27" s="7" t="s">
        <v>430</v>
      </c>
    </row>
    <row r="28" spans="1:9" ht="21.75" customHeight="1">
      <c r="A28" s="223"/>
      <c r="B28" s="209" t="s">
        <v>431</v>
      </c>
      <c r="C28" s="7" t="s">
        <v>432</v>
      </c>
      <c r="D28" s="7" t="s">
        <v>433</v>
      </c>
      <c r="E28" s="225" t="s">
        <v>433</v>
      </c>
      <c r="F28" s="226"/>
      <c r="G28" s="7" t="s">
        <v>432</v>
      </c>
      <c r="H28" s="7" t="s">
        <v>433</v>
      </c>
      <c r="I28" s="7" t="s">
        <v>433</v>
      </c>
    </row>
    <row r="29" spans="1:9" ht="21.75" customHeight="1">
      <c r="A29" s="223"/>
      <c r="B29" s="224"/>
      <c r="C29" s="7" t="s">
        <v>434</v>
      </c>
      <c r="D29" s="7" t="s">
        <v>435</v>
      </c>
      <c r="E29" s="225" t="s">
        <v>436</v>
      </c>
      <c r="F29" s="226"/>
      <c r="G29" s="7" t="s">
        <v>434</v>
      </c>
      <c r="H29" s="7" t="s">
        <v>435</v>
      </c>
      <c r="I29" s="7" t="s">
        <v>436</v>
      </c>
    </row>
    <row r="30" spans="1:9" ht="21.75" customHeight="1">
      <c r="A30" s="223"/>
      <c r="B30" s="224"/>
      <c r="C30" s="7" t="s">
        <v>437</v>
      </c>
      <c r="D30" s="7" t="s">
        <v>433</v>
      </c>
      <c r="E30" s="225" t="s">
        <v>433</v>
      </c>
      <c r="F30" s="226"/>
      <c r="G30" s="7" t="s">
        <v>437</v>
      </c>
      <c r="H30" s="7" t="s">
        <v>433</v>
      </c>
      <c r="I30" s="7" t="s">
        <v>433</v>
      </c>
    </row>
    <row r="31" spans="1:9" ht="21.75" customHeight="1">
      <c r="A31" s="223"/>
      <c r="B31" s="210"/>
      <c r="C31" s="7" t="s">
        <v>438</v>
      </c>
      <c r="D31" s="7" t="s">
        <v>439</v>
      </c>
      <c r="E31" s="225" t="s">
        <v>440</v>
      </c>
      <c r="F31" s="226"/>
      <c r="G31" s="7" t="s">
        <v>438</v>
      </c>
      <c r="H31" s="7" t="s">
        <v>439</v>
      </c>
      <c r="I31" s="7" t="s">
        <v>440</v>
      </c>
    </row>
    <row r="32" spans="1:9" ht="21.75" customHeight="1">
      <c r="A32" s="223"/>
      <c r="B32" s="7" t="s">
        <v>441</v>
      </c>
      <c r="C32" s="7" t="s">
        <v>442</v>
      </c>
      <c r="D32" s="7" t="s">
        <v>443</v>
      </c>
      <c r="E32" s="225" t="s">
        <v>444</v>
      </c>
      <c r="F32" s="226"/>
      <c r="G32" s="7" t="s">
        <v>442</v>
      </c>
      <c r="H32" s="7" t="s">
        <v>443</v>
      </c>
      <c r="I32" s="7" t="s">
        <v>444</v>
      </c>
    </row>
    <row r="33" spans="1:9" ht="14.25" customHeight="1">
      <c r="A33" s="227"/>
      <c r="B33" s="228"/>
      <c r="C33" s="228"/>
      <c r="D33" s="228"/>
      <c r="E33" s="228"/>
      <c r="F33" s="228"/>
      <c r="G33" s="228"/>
      <c r="H33" s="228"/>
      <c r="I33" s="229"/>
    </row>
    <row r="34" spans="1:9" ht="25.5" customHeight="1">
      <c r="A34" s="8" t="s">
        <v>445</v>
      </c>
      <c r="B34" s="4" t="s">
        <v>433</v>
      </c>
      <c r="C34" s="4" t="s">
        <v>446</v>
      </c>
      <c r="D34" s="4" t="s">
        <v>447</v>
      </c>
      <c r="E34" s="220" t="s">
        <v>448</v>
      </c>
      <c r="F34" s="221"/>
      <c r="G34" s="4" t="s">
        <v>449</v>
      </c>
      <c r="H34" s="8" t="s">
        <v>450</v>
      </c>
      <c r="I34" s="4" t="s">
        <v>451</v>
      </c>
    </row>
  </sheetData>
  <sheetProtection/>
  <mergeCells count="62">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G21:G23"/>
    <mergeCell ref="E22:F22"/>
    <mergeCell ref="E23:F23"/>
    <mergeCell ref="E24:F24"/>
    <mergeCell ref="E25:F25"/>
    <mergeCell ref="E32:F32"/>
    <mergeCell ref="A33:I33"/>
    <mergeCell ref="E26:F26"/>
    <mergeCell ref="E27:F27"/>
    <mergeCell ref="E28:F28"/>
    <mergeCell ref="E29:F29"/>
    <mergeCell ref="G26:G27"/>
    <mergeCell ref="A6:C11"/>
    <mergeCell ref="E34:F34"/>
    <mergeCell ref="A20:A32"/>
    <mergeCell ref="B21:B27"/>
    <mergeCell ref="B28:B31"/>
    <mergeCell ref="C21:C23"/>
    <mergeCell ref="C26:C27"/>
    <mergeCell ref="E30:F30"/>
    <mergeCell ref="E31:F31"/>
  </mergeCells>
  <printOptions horizontalCentered="1"/>
  <pageMargins left="0.7480314960629921" right="0.7480314960629921" top="0.9842519685039371" bottom="0.9842519685039371" header="0.5118110236220472" footer="0.5118110236220472"/>
  <pageSetup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dimension ref="A1:I35"/>
  <sheetViews>
    <sheetView view="pageBreakPreview" zoomScaleSheetLayoutView="100" workbookViewId="0" topLeftCell="A1">
      <selection activeCell="D12" sqref="D12:I12"/>
    </sheetView>
  </sheetViews>
  <sheetFormatPr defaultColWidth="9.28125" defaultRowHeight="14.25" customHeight="1"/>
  <cols>
    <col min="2" max="2" width="10.57421875" style="0" customWidth="1"/>
    <col min="3" max="3" width="13.57421875" style="0" customWidth="1"/>
    <col min="4" max="4" width="21.28125" style="0" customWidth="1"/>
    <col min="5" max="5" width="13.140625" style="0" customWidth="1"/>
    <col min="6" max="6" width="10.00390625" style="0" customWidth="1"/>
    <col min="7" max="7" width="16.00390625" style="0" customWidth="1"/>
    <col min="8" max="8" width="17.710937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452</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453</v>
      </c>
      <c r="F6" s="238" t="s">
        <v>379</v>
      </c>
      <c r="G6" s="239"/>
      <c r="H6" s="220" t="s">
        <v>454</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382</v>
      </c>
      <c r="F8" s="238" t="s">
        <v>384</v>
      </c>
      <c r="G8" s="239"/>
      <c r="H8" s="220" t="s">
        <v>382</v>
      </c>
      <c r="I8" s="221"/>
    </row>
    <row r="9" spans="1:9" ht="25.5" customHeight="1">
      <c r="A9" s="214"/>
      <c r="B9" s="215"/>
      <c r="C9" s="216"/>
      <c r="D9" s="3" t="s">
        <v>385</v>
      </c>
      <c r="E9" s="4" t="s">
        <v>453</v>
      </c>
      <c r="F9" s="238" t="s">
        <v>386</v>
      </c>
      <c r="G9" s="239"/>
      <c r="H9" s="220" t="s">
        <v>454</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31.5" customHeight="1">
      <c r="A12" s="230" t="s">
        <v>391</v>
      </c>
      <c r="B12" s="231"/>
      <c r="C12" s="232"/>
      <c r="D12" s="235" t="s">
        <v>455</v>
      </c>
      <c r="E12" s="236"/>
      <c r="F12" s="236"/>
      <c r="G12" s="236"/>
      <c r="H12" s="236"/>
      <c r="I12" s="237"/>
    </row>
    <row r="13" spans="1:9" ht="31.5" customHeight="1">
      <c r="A13" s="230" t="s">
        <v>393</v>
      </c>
      <c r="B13" s="231"/>
      <c r="C13" s="232"/>
      <c r="D13" s="235" t="s">
        <v>456</v>
      </c>
      <c r="E13" s="236"/>
      <c r="F13" s="236"/>
      <c r="G13" s="236"/>
      <c r="H13" s="236"/>
      <c r="I13" s="237"/>
    </row>
    <row r="14" spans="1:9" ht="31.5" customHeight="1">
      <c r="A14" s="230" t="s">
        <v>395</v>
      </c>
      <c r="B14" s="231"/>
      <c r="C14" s="232"/>
      <c r="D14" s="235" t="s">
        <v>457</v>
      </c>
      <c r="E14" s="236"/>
      <c r="F14" s="236"/>
      <c r="G14" s="236"/>
      <c r="H14" s="236"/>
      <c r="I14" s="237"/>
    </row>
    <row r="15" spans="1:9" ht="31.5" customHeight="1">
      <c r="A15" s="230" t="s">
        <v>397</v>
      </c>
      <c r="B15" s="231"/>
      <c r="C15" s="232"/>
      <c r="D15" s="235" t="s">
        <v>458</v>
      </c>
      <c r="E15" s="236"/>
      <c r="F15" s="236"/>
      <c r="G15" s="236"/>
      <c r="H15" s="236"/>
      <c r="I15" s="237"/>
    </row>
    <row r="16" spans="1:9" ht="31.5" customHeight="1">
      <c r="A16" s="230" t="s">
        <v>399</v>
      </c>
      <c r="B16" s="231"/>
      <c r="C16" s="232"/>
      <c r="D16" s="235" t="s">
        <v>459</v>
      </c>
      <c r="E16" s="236"/>
      <c r="F16" s="236"/>
      <c r="G16" s="236"/>
      <c r="H16" s="236"/>
      <c r="I16" s="237"/>
    </row>
    <row r="17" spans="1:9" ht="31.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460</v>
      </c>
      <c r="C19" s="231"/>
      <c r="D19" s="231"/>
      <c r="E19" s="231"/>
      <c r="F19" s="232"/>
      <c r="G19" s="230" t="s">
        <v>460</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209" t="s">
        <v>411</v>
      </c>
      <c r="D21" s="7" t="s">
        <v>461</v>
      </c>
      <c r="E21" s="225" t="s">
        <v>462</v>
      </c>
      <c r="F21" s="226"/>
      <c r="G21" s="209" t="s">
        <v>411</v>
      </c>
      <c r="H21" s="7" t="s">
        <v>461</v>
      </c>
      <c r="I21" s="7" t="s">
        <v>462</v>
      </c>
    </row>
    <row r="22" spans="1:9" ht="21.75" customHeight="1">
      <c r="A22" s="223"/>
      <c r="B22" s="224"/>
      <c r="C22" s="224"/>
      <c r="D22" s="7" t="s">
        <v>463</v>
      </c>
      <c r="E22" s="225" t="s">
        <v>464</v>
      </c>
      <c r="F22" s="226"/>
      <c r="G22" s="224"/>
      <c r="H22" s="7" t="s">
        <v>463</v>
      </c>
      <c r="I22" s="7" t="s">
        <v>464</v>
      </c>
    </row>
    <row r="23" spans="1:9" ht="21.75" customHeight="1">
      <c r="A23" s="223"/>
      <c r="B23" s="224"/>
      <c r="C23" s="210"/>
      <c r="D23" s="7" t="s">
        <v>465</v>
      </c>
      <c r="E23" s="225" t="s">
        <v>466</v>
      </c>
      <c r="F23" s="226"/>
      <c r="G23" s="210"/>
      <c r="H23" s="7" t="s">
        <v>465</v>
      </c>
      <c r="I23" s="7" t="s">
        <v>466</v>
      </c>
    </row>
    <row r="24" spans="1:9" ht="21.75" customHeight="1">
      <c r="A24" s="223"/>
      <c r="B24" s="224"/>
      <c r="C24" s="7" t="s">
        <v>418</v>
      </c>
      <c r="D24" s="7" t="s">
        <v>467</v>
      </c>
      <c r="E24" s="225" t="s">
        <v>420</v>
      </c>
      <c r="F24" s="226"/>
      <c r="G24" s="7" t="s">
        <v>418</v>
      </c>
      <c r="H24" s="7" t="s">
        <v>467</v>
      </c>
      <c r="I24" s="7" t="s">
        <v>420</v>
      </c>
    </row>
    <row r="25" spans="1:9" ht="21.75" customHeight="1">
      <c r="A25" s="223"/>
      <c r="B25" s="224"/>
      <c r="C25" s="7" t="s">
        <v>421</v>
      </c>
      <c r="D25" s="7" t="s">
        <v>422</v>
      </c>
      <c r="E25" s="225" t="s">
        <v>468</v>
      </c>
      <c r="F25" s="226"/>
      <c r="G25" s="7" t="s">
        <v>421</v>
      </c>
      <c r="H25" s="7" t="s">
        <v>422</v>
      </c>
      <c r="I25" s="7" t="s">
        <v>468</v>
      </c>
    </row>
    <row r="26" spans="1:9" ht="21.75" customHeight="1">
      <c r="A26" s="223"/>
      <c r="B26" s="224"/>
      <c r="C26" s="209" t="s">
        <v>426</v>
      </c>
      <c r="D26" s="7" t="s">
        <v>469</v>
      </c>
      <c r="E26" s="225" t="s">
        <v>470</v>
      </c>
      <c r="F26" s="226"/>
      <c r="G26" s="209" t="s">
        <v>426</v>
      </c>
      <c r="H26" s="7" t="s">
        <v>469</v>
      </c>
      <c r="I26" s="7" t="s">
        <v>470</v>
      </c>
    </row>
    <row r="27" spans="1:9" ht="21.75" customHeight="1">
      <c r="A27" s="223"/>
      <c r="B27" s="224"/>
      <c r="C27" s="224"/>
      <c r="D27" s="7" t="s">
        <v>471</v>
      </c>
      <c r="E27" s="225" t="s">
        <v>472</v>
      </c>
      <c r="F27" s="226"/>
      <c r="G27" s="224"/>
      <c r="H27" s="7" t="s">
        <v>471</v>
      </c>
      <c r="I27" s="7" t="s">
        <v>472</v>
      </c>
    </row>
    <row r="28" spans="1:9" ht="21.75" customHeight="1">
      <c r="A28" s="223"/>
      <c r="B28" s="210"/>
      <c r="C28" s="210"/>
      <c r="D28" s="7" t="s">
        <v>473</v>
      </c>
      <c r="E28" s="225" t="s">
        <v>474</v>
      </c>
      <c r="F28" s="226"/>
      <c r="G28" s="210"/>
      <c r="H28" s="7" t="s">
        <v>473</v>
      </c>
      <c r="I28" s="7" t="s">
        <v>474</v>
      </c>
    </row>
    <row r="29" spans="1:9" ht="21.75" customHeight="1">
      <c r="A29" s="223"/>
      <c r="B29" s="209" t="s">
        <v>431</v>
      </c>
      <c r="C29" s="7" t="s">
        <v>432</v>
      </c>
      <c r="D29" s="7" t="s">
        <v>475</v>
      </c>
      <c r="E29" s="225" t="s">
        <v>476</v>
      </c>
      <c r="F29" s="226"/>
      <c r="G29" s="7" t="s">
        <v>432</v>
      </c>
      <c r="H29" s="7" t="s">
        <v>475</v>
      </c>
      <c r="I29" s="7" t="s">
        <v>476</v>
      </c>
    </row>
    <row r="30" spans="1:9" ht="21.75" customHeight="1">
      <c r="A30" s="223"/>
      <c r="B30" s="224"/>
      <c r="C30" s="7" t="s">
        <v>434</v>
      </c>
      <c r="D30" s="7" t="s">
        <v>477</v>
      </c>
      <c r="E30" s="225" t="s">
        <v>478</v>
      </c>
      <c r="F30" s="226"/>
      <c r="G30" s="7" t="s">
        <v>434</v>
      </c>
      <c r="H30" s="7" t="s">
        <v>477</v>
      </c>
      <c r="I30" s="7" t="s">
        <v>478</v>
      </c>
    </row>
    <row r="31" spans="1:9" ht="21.75" customHeight="1">
      <c r="A31" s="223"/>
      <c r="B31" s="224"/>
      <c r="C31" s="7" t="s">
        <v>437</v>
      </c>
      <c r="D31" s="7" t="s">
        <v>433</v>
      </c>
      <c r="E31" s="225" t="s">
        <v>433</v>
      </c>
      <c r="F31" s="226"/>
      <c r="G31" s="7" t="s">
        <v>437</v>
      </c>
      <c r="H31" s="7" t="s">
        <v>433</v>
      </c>
      <c r="I31" s="7" t="s">
        <v>433</v>
      </c>
    </row>
    <row r="32" spans="1:9" ht="21.75" customHeight="1">
      <c r="A32" s="223"/>
      <c r="B32" s="210"/>
      <c r="C32" s="7" t="s">
        <v>438</v>
      </c>
      <c r="D32" s="7" t="s">
        <v>439</v>
      </c>
      <c r="E32" s="225" t="s">
        <v>440</v>
      </c>
      <c r="F32" s="226"/>
      <c r="G32" s="7" t="s">
        <v>438</v>
      </c>
      <c r="H32" s="7" t="s">
        <v>439</v>
      </c>
      <c r="I32" s="7" t="s">
        <v>440</v>
      </c>
    </row>
    <row r="33" spans="1:9" ht="21.75" customHeight="1">
      <c r="A33" s="223"/>
      <c r="B33" s="7" t="s">
        <v>441</v>
      </c>
      <c r="C33" s="7" t="s">
        <v>442</v>
      </c>
      <c r="D33" s="7" t="s">
        <v>479</v>
      </c>
      <c r="E33" s="225" t="s">
        <v>420</v>
      </c>
      <c r="F33" s="226"/>
      <c r="G33" s="7" t="s">
        <v>442</v>
      </c>
      <c r="H33" s="7" t="s">
        <v>479</v>
      </c>
      <c r="I33" s="7" t="s">
        <v>420</v>
      </c>
    </row>
    <row r="34" spans="1:9" ht="14.25" customHeight="1">
      <c r="A34" s="227"/>
      <c r="B34" s="228"/>
      <c r="C34" s="228"/>
      <c r="D34" s="228"/>
      <c r="E34" s="228"/>
      <c r="F34" s="228"/>
      <c r="G34" s="228"/>
      <c r="H34" s="228"/>
      <c r="I34" s="229"/>
    </row>
    <row r="35" spans="1:9" ht="25.5" customHeight="1">
      <c r="A35" s="8" t="s">
        <v>445</v>
      </c>
      <c r="B35" s="4" t="s">
        <v>433</v>
      </c>
      <c r="C35" s="4" t="s">
        <v>446</v>
      </c>
      <c r="D35" s="4" t="s">
        <v>447</v>
      </c>
      <c r="E35" s="220" t="s">
        <v>448</v>
      </c>
      <c r="F35" s="221"/>
      <c r="G35" s="4" t="s">
        <v>449</v>
      </c>
      <c r="H35" s="8" t="s">
        <v>450</v>
      </c>
      <c r="I35" s="4" t="s">
        <v>480</v>
      </c>
    </row>
  </sheetData>
  <sheetProtection/>
  <mergeCells count="63">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A6:C11"/>
    <mergeCell ref="A34:I34"/>
    <mergeCell ref="E35:F35"/>
    <mergeCell ref="A20:A33"/>
    <mergeCell ref="B21:B28"/>
    <mergeCell ref="B29:B32"/>
    <mergeCell ref="C21:C23"/>
    <mergeCell ref="C26:C28"/>
    <mergeCell ref="G21:G23"/>
    <mergeCell ref="G26:G28"/>
  </mergeCells>
  <printOptions horizontalCentered="1"/>
  <pageMargins left="0.7480314960629921" right="0.7480314960629921" top="0.9842519685039371" bottom="0.9842519685039371" header="0.5118110236220472" footer="0.5118110236220472"/>
  <pageSetup horizontalDpi="600" verticalDpi="600" orientation="portrait" paperSize="9" scale="64" r:id="rId1"/>
</worksheet>
</file>

<file path=xl/worksheets/sheet16.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D12" sqref="D12:I12"/>
    </sheetView>
  </sheetViews>
  <sheetFormatPr defaultColWidth="9.28125" defaultRowHeight="14.25" customHeight="1"/>
  <cols>
    <col min="2" max="2" width="10.57421875" style="0" customWidth="1"/>
    <col min="3" max="3" width="16.57421875" style="0" customWidth="1"/>
    <col min="4" max="4" width="21.28125" style="0" customWidth="1"/>
    <col min="5" max="5" width="14.57421875" style="0" customWidth="1"/>
    <col min="6" max="6" width="7.28125" style="0" customWidth="1"/>
    <col min="7" max="7" width="15.28125" style="0" customWidth="1"/>
    <col min="8" max="8" width="14.0039062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481</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482</v>
      </c>
      <c r="F6" s="238" t="s">
        <v>379</v>
      </c>
      <c r="G6" s="239"/>
      <c r="H6" s="220" t="s">
        <v>483</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382</v>
      </c>
      <c r="F8" s="238" t="s">
        <v>384</v>
      </c>
      <c r="G8" s="239"/>
      <c r="H8" s="220" t="s">
        <v>382</v>
      </c>
      <c r="I8" s="221"/>
    </row>
    <row r="9" spans="1:9" ht="25.5" customHeight="1">
      <c r="A9" s="214"/>
      <c r="B9" s="215"/>
      <c r="C9" s="216"/>
      <c r="D9" s="3" t="s">
        <v>385</v>
      </c>
      <c r="E9" s="4" t="s">
        <v>482</v>
      </c>
      <c r="F9" s="238" t="s">
        <v>386</v>
      </c>
      <c r="G9" s="239"/>
      <c r="H9" s="220" t="s">
        <v>483</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31.5" customHeight="1">
      <c r="A12" s="230" t="s">
        <v>391</v>
      </c>
      <c r="B12" s="231"/>
      <c r="C12" s="232"/>
      <c r="D12" s="235" t="s">
        <v>484</v>
      </c>
      <c r="E12" s="236"/>
      <c r="F12" s="236"/>
      <c r="G12" s="236"/>
      <c r="H12" s="236"/>
      <c r="I12" s="237"/>
    </row>
    <row r="13" spans="1:9" ht="31.5" customHeight="1">
      <c r="A13" s="230" t="s">
        <v>393</v>
      </c>
      <c r="B13" s="231"/>
      <c r="C13" s="232"/>
      <c r="D13" s="235" t="s">
        <v>485</v>
      </c>
      <c r="E13" s="236"/>
      <c r="F13" s="236"/>
      <c r="G13" s="236"/>
      <c r="H13" s="236"/>
      <c r="I13" s="237"/>
    </row>
    <row r="14" spans="1:9" ht="31.5" customHeight="1">
      <c r="A14" s="230" t="s">
        <v>395</v>
      </c>
      <c r="B14" s="231"/>
      <c r="C14" s="232"/>
      <c r="D14" s="235" t="s">
        <v>486</v>
      </c>
      <c r="E14" s="236"/>
      <c r="F14" s="236"/>
      <c r="G14" s="236"/>
      <c r="H14" s="236"/>
      <c r="I14" s="237"/>
    </row>
    <row r="15" spans="1:9" ht="31.5" customHeight="1">
      <c r="A15" s="230" t="s">
        <v>397</v>
      </c>
      <c r="B15" s="231"/>
      <c r="C15" s="232"/>
      <c r="D15" s="235" t="s">
        <v>487</v>
      </c>
      <c r="E15" s="236"/>
      <c r="F15" s="236"/>
      <c r="G15" s="236"/>
      <c r="H15" s="236"/>
      <c r="I15" s="237"/>
    </row>
    <row r="16" spans="1:9" ht="31.5" customHeight="1">
      <c r="A16" s="230" t="s">
        <v>399</v>
      </c>
      <c r="B16" s="231"/>
      <c r="C16" s="232"/>
      <c r="D16" s="235" t="s">
        <v>488</v>
      </c>
      <c r="E16" s="236"/>
      <c r="F16" s="236"/>
      <c r="G16" s="236"/>
      <c r="H16" s="236"/>
      <c r="I16" s="237"/>
    </row>
    <row r="17" spans="1:9" ht="31.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489</v>
      </c>
      <c r="C19" s="231"/>
      <c r="D19" s="231"/>
      <c r="E19" s="231"/>
      <c r="F19" s="232"/>
      <c r="G19" s="230" t="s">
        <v>489</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7" t="s">
        <v>411</v>
      </c>
      <c r="D21" s="7" t="s">
        <v>490</v>
      </c>
      <c r="E21" s="225" t="s">
        <v>491</v>
      </c>
      <c r="F21" s="226"/>
      <c r="G21" s="7" t="s">
        <v>411</v>
      </c>
      <c r="H21" s="7" t="s">
        <v>490</v>
      </c>
      <c r="I21" s="7" t="s">
        <v>491</v>
      </c>
    </row>
    <row r="22" spans="1:9" ht="21.75" customHeight="1">
      <c r="A22" s="223"/>
      <c r="B22" s="224"/>
      <c r="C22" s="7" t="s">
        <v>418</v>
      </c>
      <c r="D22" s="7" t="s">
        <v>492</v>
      </c>
      <c r="E22" s="225" t="s">
        <v>420</v>
      </c>
      <c r="F22" s="226"/>
      <c r="G22" s="7" t="s">
        <v>418</v>
      </c>
      <c r="H22" s="7" t="s">
        <v>492</v>
      </c>
      <c r="I22" s="7" t="s">
        <v>420</v>
      </c>
    </row>
    <row r="23" spans="1:9" ht="21.75" customHeight="1">
      <c r="A23" s="223"/>
      <c r="B23" s="224"/>
      <c r="C23" s="7" t="s">
        <v>421</v>
      </c>
      <c r="D23" s="7" t="s">
        <v>493</v>
      </c>
      <c r="E23" s="225" t="s">
        <v>494</v>
      </c>
      <c r="F23" s="226"/>
      <c r="G23" s="7" t="s">
        <v>421</v>
      </c>
      <c r="H23" s="7" t="s">
        <v>493</v>
      </c>
      <c r="I23" s="7" t="s">
        <v>425</v>
      </c>
    </row>
    <row r="24" spans="1:9" ht="21.75" customHeight="1">
      <c r="A24" s="223"/>
      <c r="B24" s="210"/>
      <c r="C24" s="7" t="s">
        <v>426</v>
      </c>
      <c r="D24" s="7" t="s">
        <v>495</v>
      </c>
      <c r="E24" s="225" t="s">
        <v>496</v>
      </c>
      <c r="F24" s="226"/>
      <c r="G24" s="7" t="s">
        <v>426</v>
      </c>
      <c r="H24" s="7" t="s">
        <v>495</v>
      </c>
      <c r="I24" s="7" t="s">
        <v>496</v>
      </c>
    </row>
    <row r="25" spans="1:9" ht="21.75" customHeight="1">
      <c r="A25" s="223"/>
      <c r="B25" s="209" t="s">
        <v>431</v>
      </c>
      <c r="C25" s="7" t="s">
        <v>432</v>
      </c>
      <c r="D25" s="7" t="s">
        <v>433</v>
      </c>
      <c r="E25" s="225" t="s">
        <v>433</v>
      </c>
      <c r="F25" s="226"/>
      <c r="G25" s="7" t="s">
        <v>432</v>
      </c>
      <c r="H25" s="7" t="s">
        <v>433</v>
      </c>
      <c r="I25" s="7" t="s">
        <v>433</v>
      </c>
    </row>
    <row r="26" spans="1:9" ht="21.75" customHeight="1">
      <c r="A26" s="223"/>
      <c r="B26" s="224"/>
      <c r="C26" s="7" t="s">
        <v>434</v>
      </c>
      <c r="D26" s="7" t="s">
        <v>497</v>
      </c>
      <c r="E26" s="225" t="s">
        <v>476</v>
      </c>
      <c r="F26" s="226"/>
      <c r="G26" s="7" t="s">
        <v>434</v>
      </c>
      <c r="H26" s="7" t="s">
        <v>497</v>
      </c>
      <c r="I26" s="7" t="s">
        <v>476</v>
      </c>
    </row>
    <row r="27" spans="1:9" ht="21.75" customHeight="1">
      <c r="A27" s="223"/>
      <c r="B27" s="224"/>
      <c r="C27" s="7" t="s">
        <v>437</v>
      </c>
      <c r="D27" s="7" t="s">
        <v>433</v>
      </c>
      <c r="E27" s="225" t="s">
        <v>433</v>
      </c>
      <c r="F27" s="226"/>
      <c r="G27" s="7" t="s">
        <v>437</v>
      </c>
      <c r="H27" s="7" t="s">
        <v>433</v>
      </c>
      <c r="I27" s="7" t="s">
        <v>433</v>
      </c>
    </row>
    <row r="28" spans="1:9" ht="21.75" customHeight="1">
      <c r="A28" s="223"/>
      <c r="B28" s="210"/>
      <c r="C28" s="7" t="s">
        <v>438</v>
      </c>
      <c r="D28" s="7" t="s">
        <v>439</v>
      </c>
      <c r="E28" s="225" t="s">
        <v>440</v>
      </c>
      <c r="F28" s="226"/>
      <c r="G28" s="7" t="s">
        <v>438</v>
      </c>
      <c r="H28" s="7" t="s">
        <v>439</v>
      </c>
      <c r="I28" s="7" t="s">
        <v>440</v>
      </c>
    </row>
    <row r="29" spans="1:9" ht="21.75" customHeight="1">
      <c r="A29" s="223"/>
      <c r="B29" s="7" t="s">
        <v>441</v>
      </c>
      <c r="C29" s="7" t="s">
        <v>442</v>
      </c>
      <c r="D29" s="7" t="s">
        <v>498</v>
      </c>
      <c r="E29" s="225" t="s">
        <v>420</v>
      </c>
      <c r="F29" s="226"/>
      <c r="G29" s="7" t="s">
        <v>442</v>
      </c>
      <c r="H29" s="7" t="s">
        <v>498</v>
      </c>
      <c r="I29" s="7" t="s">
        <v>420</v>
      </c>
    </row>
    <row r="30" spans="1:9" ht="14.25" customHeight="1">
      <c r="A30" s="227"/>
      <c r="B30" s="228"/>
      <c r="C30" s="228"/>
      <c r="D30" s="228"/>
      <c r="E30" s="228"/>
      <c r="F30" s="228"/>
      <c r="G30" s="228"/>
      <c r="H30" s="228"/>
      <c r="I30" s="229"/>
    </row>
    <row r="31" spans="1:9" ht="25.5" customHeight="1">
      <c r="A31" s="8" t="s">
        <v>445</v>
      </c>
      <c r="B31" s="4" t="s">
        <v>433</v>
      </c>
      <c r="C31" s="4" t="s">
        <v>446</v>
      </c>
      <c r="D31" s="4" t="s">
        <v>447</v>
      </c>
      <c r="E31" s="220" t="s">
        <v>448</v>
      </c>
      <c r="F31" s="221"/>
      <c r="G31" s="4" t="s">
        <v>449</v>
      </c>
      <c r="H31" s="8" t="s">
        <v>450</v>
      </c>
      <c r="I31" s="4" t="s">
        <v>499</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A6:C11"/>
    <mergeCell ref="A30:I30"/>
    <mergeCell ref="E31:F31"/>
    <mergeCell ref="A20:A29"/>
    <mergeCell ref="B21:B24"/>
    <mergeCell ref="B25:B28"/>
    <mergeCell ref="E26:F26"/>
    <mergeCell ref="E27:F27"/>
    <mergeCell ref="E28:F28"/>
    <mergeCell ref="E29:F29"/>
  </mergeCells>
  <printOptions horizontalCentered="1"/>
  <pageMargins left="0.7480314960629921" right="0.7480314960629921" top="0.9842519685039371" bottom="0.5905511811023623" header="0.5118110236220472" footer="0.5118110236220472"/>
  <pageSetup horizontalDpi="600" verticalDpi="600" orientation="portrait" paperSize="9" scale="69" r:id="rId1"/>
</worksheet>
</file>

<file path=xl/worksheets/sheet17.xml><?xml version="1.0" encoding="utf-8"?>
<worksheet xmlns="http://schemas.openxmlformats.org/spreadsheetml/2006/main" xmlns:r="http://schemas.openxmlformats.org/officeDocument/2006/relationships">
  <dimension ref="A1:I32"/>
  <sheetViews>
    <sheetView view="pageBreakPreview" zoomScaleSheetLayoutView="100" workbookViewId="0" topLeftCell="A1">
      <selection activeCell="D12" sqref="D12:I12"/>
    </sheetView>
  </sheetViews>
  <sheetFormatPr defaultColWidth="9.28125" defaultRowHeight="14.25" customHeight="1"/>
  <cols>
    <col min="2" max="2" width="10.57421875" style="0" customWidth="1"/>
    <col min="3" max="3" width="13.57421875" style="0" customWidth="1"/>
    <col min="4" max="4" width="21.28125" style="0" customWidth="1"/>
    <col min="5" max="5" width="15.00390625" style="0" customWidth="1"/>
    <col min="6" max="6" width="10.00390625" style="0" customWidth="1"/>
    <col min="7" max="7" width="15.28125" style="0" customWidth="1"/>
    <col min="8" max="8" width="18.0039062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500</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501</v>
      </c>
      <c r="F6" s="238" t="s">
        <v>379</v>
      </c>
      <c r="G6" s="239"/>
      <c r="H6" s="220" t="s">
        <v>502</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382</v>
      </c>
      <c r="F8" s="238" t="s">
        <v>384</v>
      </c>
      <c r="G8" s="239"/>
      <c r="H8" s="220" t="s">
        <v>382</v>
      </c>
      <c r="I8" s="221"/>
    </row>
    <row r="9" spans="1:9" ht="25.5" customHeight="1">
      <c r="A9" s="214"/>
      <c r="B9" s="215"/>
      <c r="C9" s="216"/>
      <c r="D9" s="3" t="s">
        <v>385</v>
      </c>
      <c r="E9" s="4" t="s">
        <v>501</v>
      </c>
      <c r="F9" s="238" t="s">
        <v>386</v>
      </c>
      <c r="G9" s="239"/>
      <c r="H9" s="220" t="s">
        <v>502</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61.5" customHeight="1">
      <c r="A12" s="230" t="s">
        <v>391</v>
      </c>
      <c r="B12" s="231"/>
      <c r="C12" s="232"/>
      <c r="D12" s="235" t="s">
        <v>503</v>
      </c>
      <c r="E12" s="236"/>
      <c r="F12" s="236"/>
      <c r="G12" s="236"/>
      <c r="H12" s="236"/>
      <c r="I12" s="237"/>
    </row>
    <row r="13" spans="1:9" ht="31.5" customHeight="1">
      <c r="A13" s="230" t="s">
        <v>393</v>
      </c>
      <c r="B13" s="231"/>
      <c r="C13" s="232"/>
      <c r="D13" s="235" t="s">
        <v>504</v>
      </c>
      <c r="E13" s="236"/>
      <c r="F13" s="236"/>
      <c r="G13" s="236"/>
      <c r="H13" s="236"/>
      <c r="I13" s="237"/>
    </row>
    <row r="14" spans="1:9" ht="31.5" customHeight="1">
      <c r="A14" s="230" t="s">
        <v>395</v>
      </c>
      <c r="B14" s="231"/>
      <c r="C14" s="232"/>
      <c r="D14" s="235" t="s">
        <v>505</v>
      </c>
      <c r="E14" s="236"/>
      <c r="F14" s="236"/>
      <c r="G14" s="236"/>
      <c r="H14" s="236"/>
      <c r="I14" s="237"/>
    </row>
    <row r="15" spans="1:9" ht="31.5" customHeight="1">
      <c r="A15" s="230" t="s">
        <v>397</v>
      </c>
      <c r="B15" s="231"/>
      <c r="C15" s="232"/>
      <c r="D15" s="235" t="s">
        <v>506</v>
      </c>
      <c r="E15" s="236"/>
      <c r="F15" s="236"/>
      <c r="G15" s="236"/>
      <c r="H15" s="236"/>
      <c r="I15" s="237"/>
    </row>
    <row r="16" spans="1:9" ht="31.5" customHeight="1">
      <c r="A16" s="230" t="s">
        <v>399</v>
      </c>
      <c r="B16" s="231"/>
      <c r="C16" s="232"/>
      <c r="D16" s="235" t="s">
        <v>507</v>
      </c>
      <c r="E16" s="236"/>
      <c r="F16" s="236"/>
      <c r="G16" s="236"/>
      <c r="H16" s="236"/>
      <c r="I16" s="237"/>
    </row>
    <row r="17" spans="1:9" ht="31.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508</v>
      </c>
      <c r="C19" s="231"/>
      <c r="D19" s="231"/>
      <c r="E19" s="231"/>
      <c r="F19" s="232"/>
      <c r="G19" s="230" t="s">
        <v>508</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209" t="s">
        <v>411</v>
      </c>
      <c r="D21" s="7" t="s">
        <v>509</v>
      </c>
      <c r="E21" s="225" t="s">
        <v>510</v>
      </c>
      <c r="F21" s="226"/>
      <c r="G21" s="209" t="s">
        <v>411</v>
      </c>
      <c r="H21" s="7" t="s">
        <v>509</v>
      </c>
      <c r="I21" s="7" t="s">
        <v>510</v>
      </c>
    </row>
    <row r="22" spans="1:9" ht="21.75" customHeight="1">
      <c r="A22" s="223"/>
      <c r="B22" s="224"/>
      <c r="C22" s="210"/>
      <c r="D22" s="7" t="s">
        <v>511</v>
      </c>
      <c r="E22" s="225" t="s">
        <v>512</v>
      </c>
      <c r="F22" s="226"/>
      <c r="G22" s="210"/>
      <c r="H22" s="7" t="s">
        <v>511</v>
      </c>
      <c r="I22" s="7" t="s">
        <v>512</v>
      </c>
    </row>
    <row r="23" spans="1:9" ht="21.75" customHeight="1">
      <c r="A23" s="223"/>
      <c r="B23" s="224"/>
      <c r="C23" s="7" t="s">
        <v>418</v>
      </c>
      <c r="D23" s="7" t="s">
        <v>513</v>
      </c>
      <c r="E23" s="225" t="s">
        <v>420</v>
      </c>
      <c r="F23" s="226"/>
      <c r="G23" s="7" t="s">
        <v>418</v>
      </c>
      <c r="H23" s="7" t="s">
        <v>513</v>
      </c>
      <c r="I23" s="7" t="s">
        <v>420</v>
      </c>
    </row>
    <row r="24" spans="1:9" ht="21.75" customHeight="1">
      <c r="A24" s="223"/>
      <c r="B24" s="224"/>
      <c r="C24" s="7" t="s">
        <v>421</v>
      </c>
      <c r="D24" s="7" t="s">
        <v>514</v>
      </c>
      <c r="E24" s="225" t="s">
        <v>515</v>
      </c>
      <c r="F24" s="226"/>
      <c r="G24" s="7" t="s">
        <v>421</v>
      </c>
      <c r="H24" s="7" t="s">
        <v>516</v>
      </c>
      <c r="I24" s="7" t="s">
        <v>425</v>
      </c>
    </row>
    <row r="25" spans="1:9" ht="21.75" customHeight="1">
      <c r="A25" s="223"/>
      <c r="B25" s="210"/>
      <c r="C25" s="7" t="s">
        <v>426</v>
      </c>
      <c r="D25" s="7" t="s">
        <v>517</v>
      </c>
      <c r="E25" s="225" t="s">
        <v>518</v>
      </c>
      <c r="F25" s="226"/>
      <c r="G25" s="7" t="s">
        <v>426</v>
      </c>
      <c r="H25" s="7" t="s">
        <v>517</v>
      </c>
      <c r="I25" s="7" t="s">
        <v>518</v>
      </c>
    </row>
    <row r="26" spans="1:9" ht="21.75" customHeight="1">
      <c r="A26" s="223"/>
      <c r="B26" s="209" t="s">
        <v>431</v>
      </c>
      <c r="C26" s="7" t="s">
        <v>432</v>
      </c>
      <c r="D26" s="7" t="s">
        <v>433</v>
      </c>
      <c r="E26" s="225" t="s">
        <v>433</v>
      </c>
      <c r="F26" s="226"/>
      <c r="G26" s="7" t="s">
        <v>432</v>
      </c>
      <c r="H26" s="7" t="s">
        <v>433</v>
      </c>
      <c r="I26" s="7" t="s">
        <v>433</v>
      </c>
    </row>
    <row r="27" spans="1:9" ht="21.75" customHeight="1">
      <c r="A27" s="223"/>
      <c r="B27" s="224"/>
      <c r="C27" s="7" t="s">
        <v>434</v>
      </c>
      <c r="D27" s="7" t="s">
        <v>519</v>
      </c>
      <c r="E27" s="225" t="s">
        <v>520</v>
      </c>
      <c r="F27" s="226"/>
      <c r="G27" s="7" t="s">
        <v>434</v>
      </c>
      <c r="H27" s="7" t="s">
        <v>519</v>
      </c>
      <c r="I27" s="7" t="s">
        <v>520</v>
      </c>
    </row>
    <row r="28" spans="1:9" ht="21.75" customHeight="1">
      <c r="A28" s="223"/>
      <c r="B28" s="224"/>
      <c r="C28" s="7" t="s">
        <v>437</v>
      </c>
      <c r="D28" s="7" t="s">
        <v>433</v>
      </c>
      <c r="E28" s="225" t="s">
        <v>433</v>
      </c>
      <c r="F28" s="226"/>
      <c r="G28" s="7" t="s">
        <v>437</v>
      </c>
      <c r="H28" s="7" t="s">
        <v>433</v>
      </c>
      <c r="I28" s="7" t="s">
        <v>433</v>
      </c>
    </row>
    <row r="29" spans="1:9" ht="21.75" customHeight="1">
      <c r="A29" s="223"/>
      <c r="B29" s="210"/>
      <c r="C29" s="7" t="s">
        <v>438</v>
      </c>
      <c r="D29" s="7" t="s">
        <v>521</v>
      </c>
      <c r="E29" s="225" t="s">
        <v>522</v>
      </c>
      <c r="F29" s="226"/>
      <c r="G29" s="7" t="s">
        <v>438</v>
      </c>
      <c r="H29" s="7" t="s">
        <v>521</v>
      </c>
      <c r="I29" s="7" t="s">
        <v>522</v>
      </c>
    </row>
    <row r="30" spans="1:9" ht="21.75" customHeight="1">
      <c r="A30" s="223"/>
      <c r="B30" s="7" t="s">
        <v>441</v>
      </c>
      <c r="C30" s="7" t="s">
        <v>442</v>
      </c>
      <c r="D30" s="7" t="s">
        <v>523</v>
      </c>
      <c r="E30" s="225" t="s">
        <v>420</v>
      </c>
      <c r="F30" s="226"/>
      <c r="G30" s="7" t="s">
        <v>442</v>
      </c>
      <c r="H30" s="7" t="s">
        <v>523</v>
      </c>
      <c r="I30" s="7" t="s">
        <v>420</v>
      </c>
    </row>
    <row r="31" spans="1:9" ht="14.25" customHeight="1">
      <c r="A31" s="227"/>
      <c r="B31" s="228"/>
      <c r="C31" s="228"/>
      <c r="D31" s="228"/>
      <c r="E31" s="228"/>
      <c r="F31" s="228"/>
      <c r="G31" s="228"/>
      <c r="H31" s="228"/>
      <c r="I31" s="229"/>
    </row>
    <row r="32" spans="1:9" ht="25.5" customHeight="1">
      <c r="A32" s="8" t="s">
        <v>445</v>
      </c>
      <c r="B32" s="4" t="s">
        <v>433</v>
      </c>
      <c r="C32" s="4" t="s">
        <v>446</v>
      </c>
      <c r="D32" s="4" t="s">
        <v>447</v>
      </c>
      <c r="E32" s="220" t="s">
        <v>448</v>
      </c>
      <c r="F32" s="221"/>
      <c r="G32" s="4" t="s">
        <v>449</v>
      </c>
      <c r="H32" s="8" t="s">
        <v>450</v>
      </c>
      <c r="I32" s="4" t="s">
        <v>524</v>
      </c>
    </row>
  </sheetData>
  <sheetProtection/>
  <mergeCells count="5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7:F27"/>
    <mergeCell ref="E28:F28"/>
    <mergeCell ref="E29:F29"/>
    <mergeCell ref="E22:F22"/>
    <mergeCell ref="E23:F23"/>
    <mergeCell ref="E24:F24"/>
    <mergeCell ref="E25:F25"/>
    <mergeCell ref="A6:C11"/>
    <mergeCell ref="E30:F30"/>
    <mergeCell ref="A31:I31"/>
    <mergeCell ref="E32:F32"/>
    <mergeCell ref="A20:A30"/>
    <mergeCell ref="B21:B25"/>
    <mergeCell ref="B26:B29"/>
    <mergeCell ref="C21:C22"/>
    <mergeCell ref="G21:G22"/>
    <mergeCell ref="E26:F26"/>
  </mergeCells>
  <printOptions horizontalCentered="1"/>
  <pageMargins left="0.58" right="0.7480314960629921" top="0.8300000000000001" bottom="0.6" header="0.5118110236220472" footer="0.5118110236220472"/>
  <pageSetup horizontalDpi="600" verticalDpi="600" orientation="portrait" paperSize="9" scale="68" r:id="rId1"/>
</worksheet>
</file>

<file path=xl/worksheets/sheet18.xml><?xml version="1.0" encoding="utf-8"?>
<worksheet xmlns="http://schemas.openxmlformats.org/spreadsheetml/2006/main" xmlns:r="http://schemas.openxmlformats.org/officeDocument/2006/relationships">
  <dimension ref="A1:I32"/>
  <sheetViews>
    <sheetView view="pageBreakPreview" zoomScaleSheetLayoutView="100" workbookViewId="0" topLeftCell="A1">
      <selection activeCell="D15" sqref="D15:I15"/>
    </sheetView>
  </sheetViews>
  <sheetFormatPr defaultColWidth="9.28125" defaultRowHeight="14.25" customHeight="1"/>
  <cols>
    <col min="2" max="2" width="10.57421875" style="0" customWidth="1"/>
    <col min="3" max="3" width="13.57421875" style="0" customWidth="1"/>
    <col min="4" max="4" width="21.28125" style="0" customWidth="1"/>
    <col min="5" max="5" width="20.00390625" style="0" customWidth="1"/>
    <col min="6" max="6" width="10.00390625" style="0" customWidth="1"/>
    <col min="7" max="7" width="15.28125" style="0" customWidth="1"/>
    <col min="8" max="8" width="14.0039062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525</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526</v>
      </c>
      <c r="F6" s="238" t="s">
        <v>379</v>
      </c>
      <c r="G6" s="239"/>
      <c r="H6" s="220" t="s">
        <v>527</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382</v>
      </c>
      <c r="F8" s="238" t="s">
        <v>384</v>
      </c>
      <c r="G8" s="239"/>
      <c r="H8" s="220" t="s">
        <v>382</v>
      </c>
      <c r="I8" s="221"/>
    </row>
    <row r="9" spans="1:9" ht="25.5" customHeight="1">
      <c r="A9" s="214"/>
      <c r="B9" s="215"/>
      <c r="C9" s="216"/>
      <c r="D9" s="3" t="s">
        <v>385</v>
      </c>
      <c r="E9" s="4" t="s">
        <v>526</v>
      </c>
      <c r="F9" s="238" t="s">
        <v>386</v>
      </c>
      <c r="G9" s="239"/>
      <c r="H9" s="220" t="s">
        <v>527</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50.25" customHeight="1">
      <c r="A12" s="230" t="s">
        <v>391</v>
      </c>
      <c r="B12" s="231"/>
      <c r="C12" s="232"/>
      <c r="D12" s="235" t="s">
        <v>528</v>
      </c>
      <c r="E12" s="236"/>
      <c r="F12" s="236"/>
      <c r="G12" s="236"/>
      <c r="H12" s="236"/>
      <c r="I12" s="237"/>
    </row>
    <row r="13" spans="1:9" ht="31.5" customHeight="1">
      <c r="A13" s="230" t="s">
        <v>393</v>
      </c>
      <c r="B13" s="231"/>
      <c r="C13" s="232"/>
      <c r="D13" s="235" t="s">
        <v>504</v>
      </c>
      <c r="E13" s="236"/>
      <c r="F13" s="236"/>
      <c r="G13" s="236"/>
      <c r="H13" s="236"/>
      <c r="I13" s="237"/>
    </row>
    <row r="14" spans="1:9" ht="31.5" customHeight="1">
      <c r="A14" s="230" t="s">
        <v>395</v>
      </c>
      <c r="B14" s="231"/>
      <c r="C14" s="232"/>
      <c r="D14" s="235" t="s">
        <v>505</v>
      </c>
      <c r="E14" s="236"/>
      <c r="F14" s="236"/>
      <c r="G14" s="236"/>
      <c r="H14" s="236"/>
      <c r="I14" s="237"/>
    </row>
    <row r="15" spans="1:9" ht="31.5" customHeight="1">
      <c r="A15" s="230" t="s">
        <v>397</v>
      </c>
      <c r="B15" s="231"/>
      <c r="C15" s="232"/>
      <c r="D15" s="235" t="s">
        <v>505</v>
      </c>
      <c r="E15" s="236"/>
      <c r="F15" s="236"/>
      <c r="G15" s="236"/>
      <c r="H15" s="236"/>
      <c r="I15" s="237"/>
    </row>
    <row r="16" spans="1:9" ht="31.5" customHeight="1">
      <c r="A16" s="230" t="s">
        <v>399</v>
      </c>
      <c r="B16" s="231"/>
      <c r="C16" s="232"/>
      <c r="D16" s="235" t="s">
        <v>505</v>
      </c>
      <c r="E16" s="236"/>
      <c r="F16" s="236"/>
      <c r="G16" s="236"/>
      <c r="H16" s="236"/>
      <c r="I16" s="237"/>
    </row>
    <row r="17" spans="1:9" ht="18.7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529</v>
      </c>
      <c r="C19" s="231"/>
      <c r="D19" s="231"/>
      <c r="E19" s="231"/>
      <c r="F19" s="232"/>
      <c r="G19" s="230" t="s">
        <v>529</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209" t="s">
        <v>411</v>
      </c>
      <c r="D21" s="7" t="s">
        <v>509</v>
      </c>
      <c r="E21" s="225" t="s">
        <v>530</v>
      </c>
      <c r="F21" s="226"/>
      <c r="G21" s="209" t="s">
        <v>411</v>
      </c>
      <c r="H21" s="7" t="s">
        <v>509</v>
      </c>
      <c r="I21" s="7" t="s">
        <v>530</v>
      </c>
    </row>
    <row r="22" spans="1:9" ht="21.75" customHeight="1">
      <c r="A22" s="223"/>
      <c r="B22" s="224"/>
      <c r="C22" s="210"/>
      <c r="D22" s="7" t="s">
        <v>511</v>
      </c>
      <c r="E22" s="225" t="s">
        <v>531</v>
      </c>
      <c r="F22" s="226"/>
      <c r="G22" s="210"/>
      <c r="H22" s="7" t="s">
        <v>511</v>
      </c>
      <c r="I22" s="7" t="s">
        <v>531</v>
      </c>
    </row>
    <row r="23" spans="1:9" ht="21.75" customHeight="1">
      <c r="A23" s="223"/>
      <c r="B23" s="224"/>
      <c r="C23" s="7" t="s">
        <v>418</v>
      </c>
      <c r="D23" s="7" t="s">
        <v>532</v>
      </c>
      <c r="E23" s="225" t="s">
        <v>420</v>
      </c>
      <c r="F23" s="226"/>
      <c r="G23" s="7" t="s">
        <v>418</v>
      </c>
      <c r="H23" s="7" t="s">
        <v>513</v>
      </c>
      <c r="I23" s="7" t="s">
        <v>420</v>
      </c>
    </row>
    <row r="24" spans="1:9" ht="21.75" customHeight="1">
      <c r="A24" s="223"/>
      <c r="B24" s="224"/>
      <c r="C24" s="7" t="s">
        <v>421</v>
      </c>
      <c r="D24" s="7" t="s">
        <v>514</v>
      </c>
      <c r="E24" s="225" t="s">
        <v>515</v>
      </c>
      <c r="F24" s="226"/>
      <c r="G24" s="7" t="s">
        <v>421</v>
      </c>
      <c r="H24" s="7" t="s">
        <v>516</v>
      </c>
      <c r="I24" s="7" t="s">
        <v>425</v>
      </c>
    </row>
    <row r="25" spans="1:9" ht="21.75" customHeight="1">
      <c r="A25" s="223"/>
      <c r="B25" s="210"/>
      <c r="C25" s="7" t="s">
        <v>426</v>
      </c>
      <c r="D25" s="7" t="s">
        <v>517</v>
      </c>
      <c r="E25" s="225" t="s">
        <v>518</v>
      </c>
      <c r="F25" s="226"/>
      <c r="G25" s="7" t="s">
        <v>426</v>
      </c>
      <c r="H25" s="7" t="s">
        <v>517</v>
      </c>
      <c r="I25" s="7" t="s">
        <v>518</v>
      </c>
    </row>
    <row r="26" spans="1:9" ht="21.75" customHeight="1">
      <c r="A26" s="223"/>
      <c r="B26" s="209" t="s">
        <v>431</v>
      </c>
      <c r="C26" s="7" t="s">
        <v>432</v>
      </c>
      <c r="D26" s="7" t="s">
        <v>533</v>
      </c>
      <c r="E26" s="225" t="s">
        <v>534</v>
      </c>
      <c r="F26" s="226"/>
      <c r="G26" s="7" t="s">
        <v>432</v>
      </c>
      <c r="H26" s="7" t="s">
        <v>433</v>
      </c>
      <c r="I26" s="7" t="s">
        <v>433</v>
      </c>
    </row>
    <row r="27" spans="1:9" ht="21.75" customHeight="1">
      <c r="A27" s="223"/>
      <c r="B27" s="224"/>
      <c r="C27" s="7" t="s">
        <v>434</v>
      </c>
      <c r="D27" s="7" t="s">
        <v>535</v>
      </c>
      <c r="E27" s="225" t="s">
        <v>536</v>
      </c>
      <c r="F27" s="226"/>
      <c r="G27" s="7" t="s">
        <v>434</v>
      </c>
      <c r="H27" s="7" t="s">
        <v>519</v>
      </c>
      <c r="I27" s="7" t="s">
        <v>476</v>
      </c>
    </row>
    <row r="28" spans="1:9" ht="21.75" customHeight="1">
      <c r="A28" s="223"/>
      <c r="B28" s="224"/>
      <c r="C28" s="7" t="s">
        <v>437</v>
      </c>
      <c r="D28" s="7" t="s">
        <v>537</v>
      </c>
      <c r="E28" s="225" t="s">
        <v>538</v>
      </c>
      <c r="F28" s="226"/>
      <c r="G28" s="7" t="s">
        <v>437</v>
      </c>
      <c r="H28" s="7" t="s">
        <v>433</v>
      </c>
      <c r="I28" s="7" t="s">
        <v>433</v>
      </c>
    </row>
    <row r="29" spans="1:9" ht="21.75" customHeight="1">
      <c r="A29" s="223"/>
      <c r="B29" s="210"/>
      <c r="C29" s="7" t="s">
        <v>438</v>
      </c>
      <c r="D29" s="7" t="s">
        <v>539</v>
      </c>
      <c r="E29" s="225" t="s">
        <v>536</v>
      </c>
      <c r="F29" s="226"/>
      <c r="G29" s="7" t="s">
        <v>438</v>
      </c>
      <c r="H29" s="7" t="s">
        <v>540</v>
      </c>
      <c r="I29" s="7" t="s">
        <v>440</v>
      </c>
    </row>
    <row r="30" spans="1:9" ht="21.75" customHeight="1">
      <c r="A30" s="223"/>
      <c r="B30" s="7" t="s">
        <v>441</v>
      </c>
      <c r="C30" s="7" t="s">
        <v>442</v>
      </c>
      <c r="D30" s="7" t="s">
        <v>523</v>
      </c>
      <c r="E30" s="225" t="s">
        <v>420</v>
      </c>
      <c r="F30" s="226"/>
      <c r="G30" s="7" t="s">
        <v>442</v>
      </c>
      <c r="H30" s="7" t="s">
        <v>523</v>
      </c>
      <c r="I30" s="7" t="s">
        <v>420</v>
      </c>
    </row>
    <row r="31" spans="1:9" ht="14.25" customHeight="1">
      <c r="A31" s="227"/>
      <c r="B31" s="228"/>
      <c r="C31" s="228"/>
      <c r="D31" s="228"/>
      <c r="E31" s="228"/>
      <c r="F31" s="228"/>
      <c r="G31" s="228"/>
      <c r="H31" s="228"/>
      <c r="I31" s="229"/>
    </row>
    <row r="32" spans="1:9" ht="25.5" customHeight="1">
      <c r="A32" s="8" t="s">
        <v>445</v>
      </c>
      <c r="B32" s="4" t="s">
        <v>433</v>
      </c>
      <c r="C32" s="4" t="s">
        <v>446</v>
      </c>
      <c r="D32" s="4" t="s">
        <v>447</v>
      </c>
      <c r="E32" s="220" t="s">
        <v>448</v>
      </c>
      <c r="F32" s="221"/>
      <c r="G32" s="4" t="s">
        <v>449</v>
      </c>
      <c r="H32" s="8" t="s">
        <v>450</v>
      </c>
      <c r="I32" s="4" t="s">
        <v>541</v>
      </c>
    </row>
  </sheetData>
  <sheetProtection/>
  <mergeCells count="5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7:F27"/>
    <mergeCell ref="E28:F28"/>
    <mergeCell ref="E29:F29"/>
    <mergeCell ref="E22:F22"/>
    <mergeCell ref="E23:F23"/>
    <mergeCell ref="E24:F24"/>
    <mergeCell ref="E25:F25"/>
    <mergeCell ref="A6:C11"/>
    <mergeCell ref="E30:F30"/>
    <mergeCell ref="A31:I31"/>
    <mergeCell ref="E32:F32"/>
    <mergeCell ref="A20:A30"/>
    <mergeCell ref="B21:B25"/>
    <mergeCell ref="B26:B29"/>
    <mergeCell ref="C21:C22"/>
    <mergeCell ref="G21:G22"/>
    <mergeCell ref="E26:F26"/>
  </mergeCells>
  <printOptions horizontalCentered="1"/>
  <pageMargins left="0.7480314960629921" right="0.7480314960629921" top="0.9842519685039371" bottom="0.9842519685039371" header="0.5118110236220472" footer="0.5118110236220472"/>
  <pageSetup horizontalDpi="600" verticalDpi="600" orientation="portrait" paperSize="9" scale="67" r:id="rId1"/>
</worksheet>
</file>

<file path=xl/worksheets/sheet19.xml><?xml version="1.0" encoding="utf-8"?>
<worksheet xmlns="http://schemas.openxmlformats.org/spreadsheetml/2006/main" xmlns:r="http://schemas.openxmlformats.org/officeDocument/2006/relationships">
  <dimension ref="A1:I32"/>
  <sheetViews>
    <sheetView view="pageBreakPreview" zoomScaleSheetLayoutView="100" workbookViewId="0" topLeftCell="A1">
      <selection activeCell="D12" sqref="D12:I12"/>
    </sheetView>
  </sheetViews>
  <sheetFormatPr defaultColWidth="9.28125" defaultRowHeight="14.25" customHeight="1"/>
  <cols>
    <col min="2" max="2" width="10.57421875" style="0" customWidth="1"/>
    <col min="3" max="3" width="13.57421875" style="0" customWidth="1"/>
    <col min="4" max="4" width="21.28125" style="0" customWidth="1"/>
    <col min="5" max="5" width="20.00390625" style="0" customWidth="1"/>
    <col min="6" max="6" width="10.00390625" style="0" customWidth="1"/>
    <col min="7" max="7" width="17.421875" style="0" customWidth="1"/>
    <col min="8" max="8" width="18.2812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542</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543</v>
      </c>
      <c r="F6" s="238" t="s">
        <v>379</v>
      </c>
      <c r="G6" s="239"/>
      <c r="H6" s="220" t="s">
        <v>544</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382</v>
      </c>
      <c r="F8" s="238" t="s">
        <v>384</v>
      </c>
      <c r="G8" s="239"/>
      <c r="H8" s="220" t="s">
        <v>382</v>
      </c>
      <c r="I8" s="221"/>
    </row>
    <row r="9" spans="1:9" ht="25.5" customHeight="1">
      <c r="A9" s="214"/>
      <c r="B9" s="215"/>
      <c r="C9" s="216"/>
      <c r="D9" s="3" t="s">
        <v>385</v>
      </c>
      <c r="E9" s="4" t="s">
        <v>543</v>
      </c>
      <c r="F9" s="238" t="s">
        <v>386</v>
      </c>
      <c r="G9" s="239"/>
      <c r="H9" s="220" t="s">
        <v>544</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58.5" customHeight="1">
      <c r="A12" s="230" t="s">
        <v>391</v>
      </c>
      <c r="B12" s="231"/>
      <c r="C12" s="232"/>
      <c r="D12" s="235" t="s">
        <v>545</v>
      </c>
      <c r="E12" s="236"/>
      <c r="F12" s="236"/>
      <c r="G12" s="236"/>
      <c r="H12" s="236"/>
      <c r="I12" s="237"/>
    </row>
    <row r="13" spans="1:9" ht="31.5" customHeight="1">
      <c r="A13" s="230" t="s">
        <v>393</v>
      </c>
      <c r="B13" s="231"/>
      <c r="C13" s="232"/>
      <c r="D13" s="235" t="s">
        <v>504</v>
      </c>
      <c r="E13" s="236"/>
      <c r="F13" s="236"/>
      <c r="G13" s="236"/>
      <c r="H13" s="236"/>
      <c r="I13" s="237"/>
    </row>
    <row r="14" spans="1:9" ht="31.5" customHeight="1">
      <c r="A14" s="230" t="s">
        <v>395</v>
      </c>
      <c r="B14" s="231"/>
      <c r="C14" s="232"/>
      <c r="D14" s="235" t="s">
        <v>505</v>
      </c>
      <c r="E14" s="236"/>
      <c r="F14" s="236"/>
      <c r="G14" s="236"/>
      <c r="H14" s="236"/>
      <c r="I14" s="237"/>
    </row>
    <row r="15" spans="1:9" ht="31.5" customHeight="1">
      <c r="A15" s="230" t="s">
        <v>397</v>
      </c>
      <c r="B15" s="231"/>
      <c r="C15" s="232"/>
      <c r="D15" s="235" t="s">
        <v>506</v>
      </c>
      <c r="E15" s="236"/>
      <c r="F15" s="236"/>
      <c r="G15" s="236"/>
      <c r="H15" s="236"/>
      <c r="I15" s="237"/>
    </row>
    <row r="16" spans="1:9" ht="31.5" customHeight="1">
      <c r="A16" s="230" t="s">
        <v>399</v>
      </c>
      <c r="B16" s="231"/>
      <c r="C16" s="232"/>
      <c r="D16" s="235" t="s">
        <v>507</v>
      </c>
      <c r="E16" s="236"/>
      <c r="F16" s="236"/>
      <c r="G16" s="236"/>
      <c r="H16" s="236"/>
      <c r="I16" s="237"/>
    </row>
    <row r="17" spans="1:9" ht="18.7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2" customHeight="1">
      <c r="A19" s="5" t="s">
        <v>403</v>
      </c>
      <c r="B19" s="230" t="s">
        <v>546</v>
      </c>
      <c r="C19" s="231"/>
      <c r="D19" s="231"/>
      <c r="E19" s="231"/>
      <c r="F19" s="232"/>
      <c r="G19" s="230" t="s">
        <v>546</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209" t="s">
        <v>411</v>
      </c>
      <c r="D21" s="7" t="s">
        <v>509</v>
      </c>
      <c r="E21" s="225" t="s">
        <v>547</v>
      </c>
      <c r="F21" s="226"/>
      <c r="G21" s="209" t="s">
        <v>411</v>
      </c>
      <c r="H21" s="7" t="s">
        <v>509</v>
      </c>
      <c r="I21" s="7" t="s">
        <v>547</v>
      </c>
    </row>
    <row r="22" spans="1:9" ht="21.75" customHeight="1">
      <c r="A22" s="223"/>
      <c r="B22" s="224"/>
      <c r="C22" s="210"/>
      <c r="D22" s="7" t="s">
        <v>511</v>
      </c>
      <c r="E22" s="225" t="s">
        <v>548</v>
      </c>
      <c r="F22" s="226"/>
      <c r="G22" s="210"/>
      <c r="H22" s="7" t="s">
        <v>511</v>
      </c>
      <c r="I22" s="7" t="s">
        <v>548</v>
      </c>
    </row>
    <row r="23" spans="1:9" ht="21.75" customHeight="1">
      <c r="A23" s="223"/>
      <c r="B23" s="224"/>
      <c r="C23" s="7" t="s">
        <v>418</v>
      </c>
      <c r="D23" s="7" t="s">
        <v>513</v>
      </c>
      <c r="E23" s="225" t="s">
        <v>420</v>
      </c>
      <c r="F23" s="226"/>
      <c r="G23" s="7" t="s">
        <v>418</v>
      </c>
      <c r="H23" s="7" t="s">
        <v>513</v>
      </c>
      <c r="I23" s="7" t="s">
        <v>420</v>
      </c>
    </row>
    <row r="24" spans="1:9" ht="21.75" customHeight="1">
      <c r="A24" s="223"/>
      <c r="B24" s="224"/>
      <c r="C24" s="7" t="s">
        <v>421</v>
      </c>
      <c r="D24" s="7" t="s">
        <v>514</v>
      </c>
      <c r="E24" s="225" t="s">
        <v>515</v>
      </c>
      <c r="F24" s="226"/>
      <c r="G24" s="7" t="s">
        <v>421</v>
      </c>
      <c r="H24" s="7" t="s">
        <v>516</v>
      </c>
      <c r="I24" s="7" t="s">
        <v>425</v>
      </c>
    </row>
    <row r="25" spans="1:9" ht="21.75" customHeight="1">
      <c r="A25" s="223"/>
      <c r="B25" s="210"/>
      <c r="C25" s="7" t="s">
        <v>426</v>
      </c>
      <c r="D25" s="7" t="s">
        <v>549</v>
      </c>
      <c r="E25" s="225" t="s">
        <v>518</v>
      </c>
      <c r="F25" s="226"/>
      <c r="G25" s="7" t="s">
        <v>426</v>
      </c>
      <c r="H25" s="7" t="s">
        <v>549</v>
      </c>
      <c r="I25" s="7" t="s">
        <v>518</v>
      </c>
    </row>
    <row r="26" spans="1:9" ht="21.75" customHeight="1">
      <c r="A26" s="223"/>
      <c r="B26" s="209" t="s">
        <v>431</v>
      </c>
      <c r="C26" s="7" t="s">
        <v>432</v>
      </c>
      <c r="D26" s="7" t="s">
        <v>433</v>
      </c>
      <c r="E26" s="225" t="s">
        <v>433</v>
      </c>
      <c r="F26" s="226"/>
      <c r="G26" s="7" t="s">
        <v>432</v>
      </c>
      <c r="H26" s="7" t="s">
        <v>433</v>
      </c>
      <c r="I26" s="7" t="s">
        <v>433</v>
      </c>
    </row>
    <row r="27" spans="1:9" ht="21.75" customHeight="1">
      <c r="A27" s="223"/>
      <c r="B27" s="224"/>
      <c r="C27" s="7" t="s">
        <v>434</v>
      </c>
      <c r="D27" s="7" t="s">
        <v>535</v>
      </c>
      <c r="E27" s="225" t="s">
        <v>476</v>
      </c>
      <c r="F27" s="226"/>
      <c r="G27" s="7" t="s">
        <v>434</v>
      </c>
      <c r="H27" s="7" t="s">
        <v>519</v>
      </c>
      <c r="I27" s="7" t="s">
        <v>476</v>
      </c>
    </row>
    <row r="28" spans="1:9" ht="21.75" customHeight="1">
      <c r="A28" s="223"/>
      <c r="B28" s="224"/>
      <c r="C28" s="7" t="s">
        <v>437</v>
      </c>
      <c r="D28" s="7" t="s">
        <v>433</v>
      </c>
      <c r="E28" s="225" t="s">
        <v>433</v>
      </c>
      <c r="F28" s="226"/>
      <c r="G28" s="7" t="s">
        <v>437</v>
      </c>
      <c r="H28" s="7" t="s">
        <v>433</v>
      </c>
      <c r="I28" s="7" t="s">
        <v>433</v>
      </c>
    </row>
    <row r="29" spans="1:9" ht="21.75" customHeight="1">
      <c r="A29" s="223"/>
      <c r="B29" s="210"/>
      <c r="C29" s="7" t="s">
        <v>438</v>
      </c>
      <c r="D29" s="7" t="s">
        <v>521</v>
      </c>
      <c r="E29" s="225" t="s">
        <v>522</v>
      </c>
      <c r="F29" s="226"/>
      <c r="G29" s="7" t="s">
        <v>438</v>
      </c>
      <c r="H29" s="7" t="s">
        <v>521</v>
      </c>
      <c r="I29" s="7" t="s">
        <v>522</v>
      </c>
    </row>
    <row r="30" spans="1:9" ht="21.75" customHeight="1">
      <c r="A30" s="223"/>
      <c r="B30" s="7" t="s">
        <v>441</v>
      </c>
      <c r="C30" s="7" t="s">
        <v>442</v>
      </c>
      <c r="D30" s="7" t="s">
        <v>523</v>
      </c>
      <c r="E30" s="225" t="s">
        <v>420</v>
      </c>
      <c r="F30" s="226"/>
      <c r="G30" s="7" t="s">
        <v>442</v>
      </c>
      <c r="H30" s="7" t="s">
        <v>523</v>
      </c>
      <c r="I30" s="7" t="s">
        <v>420</v>
      </c>
    </row>
    <row r="31" spans="1:9" ht="14.25" customHeight="1">
      <c r="A31" s="227"/>
      <c r="B31" s="228"/>
      <c r="C31" s="228"/>
      <c r="D31" s="228"/>
      <c r="E31" s="228"/>
      <c r="F31" s="228"/>
      <c r="G31" s="228"/>
      <c r="H31" s="228"/>
      <c r="I31" s="229"/>
    </row>
    <row r="32" spans="1:9" ht="25.5" customHeight="1">
      <c r="A32" s="8" t="s">
        <v>445</v>
      </c>
      <c r="B32" s="4" t="s">
        <v>433</v>
      </c>
      <c r="C32" s="4" t="s">
        <v>446</v>
      </c>
      <c r="D32" s="4" t="s">
        <v>447</v>
      </c>
      <c r="E32" s="220" t="s">
        <v>448</v>
      </c>
      <c r="F32" s="221"/>
      <c r="G32" s="4" t="s">
        <v>449</v>
      </c>
      <c r="H32" s="8" t="s">
        <v>450</v>
      </c>
      <c r="I32" s="4" t="s">
        <v>550</v>
      </c>
    </row>
  </sheetData>
  <sheetProtection/>
  <mergeCells count="5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7:F27"/>
    <mergeCell ref="E28:F28"/>
    <mergeCell ref="E29:F29"/>
    <mergeCell ref="E22:F22"/>
    <mergeCell ref="E23:F23"/>
    <mergeCell ref="E24:F24"/>
    <mergeCell ref="E25:F25"/>
    <mergeCell ref="A6:C11"/>
    <mergeCell ref="E30:F30"/>
    <mergeCell ref="A31:I31"/>
    <mergeCell ref="E32:F32"/>
    <mergeCell ref="A20:A30"/>
    <mergeCell ref="B21:B25"/>
    <mergeCell ref="B26:B29"/>
    <mergeCell ref="C21:C22"/>
    <mergeCell ref="G21:G22"/>
    <mergeCell ref="E26:F26"/>
  </mergeCells>
  <printOptions horizontalCentered="1"/>
  <pageMargins left="0.7480314960629921" right="0.7480314960629921" top="0.8300000000000001" bottom="0.71" header="0.5118110236220472" footer="0.5118110236220472"/>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H9"/>
  <sheetViews>
    <sheetView showGridLines="0" view="pageBreakPreview" zoomScaleSheetLayoutView="100" workbookViewId="0" topLeftCell="A1">
      <selection activeCell="E17" sqref="E17"/>
    </sheetView>
  </sheetViews>
  <sheetFormatPr defaultColWidth="9.140625" defaultRowHeight="12.75" customHeight="1"/>
  <cols>
    <col min="1" max="1" width="14.57421875" style="17" customWidth="1"/>
    <col min="2" max="2" width="31.57421875" style="17" customWidth="1"/>
    <col min="3" max="4" width="13.8515625" style="148" customWidth="1"/>
    <col min="5" max="5" width="14.7109375" style="148" customWidth="1"/>
    <col min="6" max="8" width="7.421875" style="17" customWidth="1"/>
    <col min="9" max="16384" width="9.140625" style="149" customWidth="1"/>
  </cols>
  <sheetData>
    <row r="1" ht="19.5" customHeight="1">
      <c r="H1" s="19" t="s">
        <v>49</v>
      </c>
    </row>
    <row r="2" spans="1:8" ht="36" customHeight="1">
      <c r="A2" s="174" t="s">
        <v>50</v>
      </c>
      <c r="B2" s="177"/>
      <c r="C2" s="177"/>
      <c r="D2" s="177"/>
      <c r="E2" s="177"/>
      <c r="F2" s="177"/>
      <c r="G2" s="177"/>
      <c r="H2" s="177"/>
    </row>
    <row r="3" spans="1:8" ht="12.75">
      <c r="A3" s="150"/>
      <c r="B3" s="150"/>
      <c r="C3" s="150"/>
      <c r="D3" s="150"/>
      <c r="E3" s="150"/>
      <c r="F3" s="150"/>
      <c r="G3" s="150"/>
      <c r="H3" s="19" t="s">
        <v>2</v>
      </c>
    </row>
    <row r="4" spans="1:8" ht="24.75" customHeight="1">
      <c r="A4" s="178" t="s">
        <v>5</v>
      </c>
      <c r="B4" s="178"/>
      <c r="C4" s="178" t="s">
        <v>6</v>
      </c>
      <c r="D4" s="178"/>
      <c r="E4" s="178"/>
      <c r="F4" s="178"/>
      <c r="G4" s="178"/>
      <c r="H4" s="178"/>
    </row>
    <row r="5" spans="1:8" ht="80.25" customHeight="1">
      <c r="A5" s="116" t="s">
        <v>51</v>
      </c>
      <c r="B5" s="116" t="s">
        <v>52</v>
      </c>
      <c r="C5" s="116" t="s">
        <v>47</v>
      </c>
      <c r="D5" s="116" t="s">
        <v>53</v>
      </c>
      <c r="E5" s="116" t="s">
        <v>54</v>
      </c>
      <c r="F5" s="116" t="s">
        <v>55</v>
      </c>
      <c r="G5" s="116" t="s">
        <v>56</v>
      </c>
      <c r="H5" s="116" t="s">
        <v>57</v>
      </c>
    </row>
    <row r="6" spans="1:8" ht="26.25" customHeight="1">
      <c r="A6" s="116"/>
      <c r="B6" s="116" t="s">
        <v>58</v>
      </c>
      <c r="C6" s="151">
        <f aca="true" t="shared" si="0" ref="C6:E8">C7</f>
        <v>3439.9539</v>
      </c>
      <c r="D6" s="151">
        <f t="shared" si="0"/>
        <v>3055.5809</v>
      </c>
      <c r="E6" s="151">
        <f t="shared" si="0"/>
        <v>384.373</v>
      </c>
      <c r="F6" s="116"/>
      <c r="G6" s="116"/>
      <c r="H6" s="116"/>
    </row>
    <row r="7" spans="1:8" ht="26.25" customHeight="1">
      <c r="A7" s="119" t="s">
        <v>59</v>
      </c>
      <c r="B7" s="152" t="s">
        <v>60</v>
      </c>
      <c r="C7" s="151">
        <f t="shared" si="0"/>
        <v>3439.9539</v>
      </c>
      <c r="D7" s="151">
        <f t="shared" si="0"/>
        <v>3055.5809</v>
      </c>
      <c r="E7" s="151">
        <f t="shared" si="0"/>
        <v>384.373</v>
      </c>
      <c r="F7" s="116"/>
      <c r="G7" s="116"/>
      <c r="H7" s="116"/>
    </row>
    <row r="8" spans="1:8" ht="26.25" customHeight="1">
      <c r="A8" s="119" t="s">
        <v>61</v>
      </c>
      <c r="B8" s="152" t="s">
        <v>62</v>
      </c>
      <c r="C8" s="151">
        <f t="shared" si="0"/>
        <v>3439.9539</v>
      </c>
      <c r="D8" s="151">
        <f t="shared" si="0"/>
        <v>3055.5809</v>
      </c>
      <c r="E8" s="151">
        <f t="shared" si="0"/>
        <v>384.373</v>
      </c>
      <c r="F8" s="116"/>
      <c r="G8" s="116"/>
      <c r="H8" s="116"/>
    </row>
    <row r="9" spans="1:8" ht="26.25" customHeight="1">
      <c r="A9" s="122" t="s">
        <v>63</v>
      </c>
      <c r="B9" s="153" t="s">
        <v>64</v>
      </c>
      <c r="C9" s="141">
        <f>SUM(D9:E9)</f>
        <v>3439.9539</v>
      </c>
      <c r="D9" s="141">
        <v>3055.5809</v>
      </c>
      <c r="E9" s="141">
        <v>384.373</v>
      </c>
      <c r="F9" s="154"/>
      <c r="G9" s="154"/>
      <c r="H9" s="154"/>
    </row>
    <row r="10" ht="22.5" customHeight="1"/>
    <row r="11" ht="22.5" customHeight="1"/>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sheetData>
  <sheetProtection formatCells="0" formatColumns="0" formatRows="0" insertColumns="0" insertRows="0" insertHyperlinks="0" deleteColumns="0" deleteRows="0" sort="0" autoFilter="0" pivotTables="0"/>
  <mergeCells count="3">
    <mergeCell ref="A2:H2"/>
    <mergeCell ref="A4:B4"/>
    <mergeCell ref="C4:H4"/>
  </mergeCells>
  <printOptions horizontalCentered="1"/>
  <pageMargins left="0.6692913385826772" right="0.6692913385826772" top="0.7874015748031497" bottom="0.7874015748031497" header="0" footer="0"/>
  <pageSetup horizontalDpi="300" verticalDpi="300" orientation="portrait" paperSize="9" scale="80" r:id="rId1"/>
</worksheet>
</file>

<file path=xl/worksheets/sheet20.xml><?xml version="1.0" encoding="utf-8"?>
<worksheet xmlns="http://schemas.openxmlformats.org/spreadsheetml/2006/main" xmlns:r="http://schemas.openxmlformats.org/officeDocument/2006/relationships">
  <dimension ref="A1:I32"/>
  <sheetViews>
    <sheetView view="pageBreakPreview" zoomScaleSheetLayoutView="100" workbookViewId="0" topLeftCell="A1">
      <selection activeCell="D13" sqref="D13:I13"/>
    </sheetView>
  </sheetViews>
  <sheetFormatPr defaultColWidth="9.28125" defaultRowHeight="14.25" customHeight="1"/>
  <cols>
    <col min="2" max="2" width="10.57421875" style="0" customWidth="1"/>
    <col min="3" max="3" width="13.57421875" style="0" customWidth="1"/>
    <col min="4" max="4" width="21.28125" style="0" customWidth="1"/>
    <col min="5" max="5" width="12.00390625" style="0" customWidth="1"/>
    <col min="6" max="6" width="10.00390625" style="0" customWidth="1"/>
    <col min="7" max="7" width="20.57421875" style="0" customWidth="1"/>
    <col min="8" max="8" width="19.710937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551</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552</v>
      </c>
      <c r="F6" s="238" t="s">
        <v>379</v>
      </c>
      <c r="G6" s="239"/>
      <c r="H6" s="220" t="s">
        <v>553</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382</v>
      </c>
      <c r="F8" s="238" t="s">
        <v>384</v>
      </c>
      <c r="G8" s="239"/>
      <c r="H8" s="220" t="s">
        <v>382</v>
      </c>
      <c r="I8" s="221"/>
    </row>
    <row r="9" spans="1:9" ht="25.5" customHeight="1">
      <c r="A9" s="214"/>
      <c r="B9" s="215"/>
      <c r="C9" s="216"/>
      <c r="D9" s="3" t="s">
        <v>385</v>
      </c>
      <c r="E9" s="4" t="s">
        <v>552</v>
      </c>
      <c r="F9" s="238" t="s">
        <v>386</v>
      </c>
      <c r="G9" s="239"/>
      <c r="H9" s="220" t="s">
        <v>553</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59.25" customHeight="1">
      <c r="A12" s="230" t="s">
        <v>391</v>
      </c>
      <c r="B12" s="231"/>
      <c r="C12" s="232"/>
      <c r="D12" s="235" t="s">
        <v>554</v>
      </c>
      <c r="E12" s="236"/>
      <c r="F12" s="236"/>
      <c r="G12" s="236"/>
      <c r="H12" s="236"/>
      <c r="I12" s="237"/>
    </row>
    <row r="13" spans="1:9" ht="31.5" customHeight="1">
      <c r="A13" s="230" t="s">
        <v>393</v>
      </c>
      <c r="B13" s="231"/>
      <c r="C13" s="232"/>
      <c r="D13" s="235" t="s">
        <v>504</v>
      </c>
      <c r="E13" s="236"/>
      <c r="F13" s="236"/>
      <c r="G13" s="236"/>
      <c r="H13" s="236"/>
      <c r="I13" s="237"/>
    </row>
    <row r="14" spans="1:9" ht="31.5" customHeight="1">
      <c r="A14" s="230" t="s">
        <v>395</v>
      </c>
      <c r="B14" s="231"/>
      <c r="C14" s="232"/>
      <c r="D14" s="235" t="s">
        <v>555</v>
      </c>
      <c r="E14" s="236"/>
      <c r="F14" s="236"/>
      <c r="G14" s="236"/>
      <c r="H14" s="236"/>
      <c r="I14" s="237"/>
    </row>
    <row r="15" spans="1:9" ht="31.5" customHeight="1">
      <c r="A15" s="230" t="s">
        <v>397</v>
      </c>
      <c r="B15" s="231"/>
      <c r="C15" s="232"/>
      <c r="D15" s="235" t="s">
        <v>506</v>
      </c>
      <c r="E15" s="236"/>
      <c r="F15" s="236"/>
      <c r="G15" s="236"/>
      <c r="H15" s="236"/>
      <c r="I15" s="237"/>
    </row>
    <row r="16" spans="1:9" ht="31.5" customHeight="1">
      <c r="A16" s="230" t="s">
        <v>399</v>
      </c>
      <c r="B16" s="231"/>
      <c r="C16" s="232"/>
      <c r="D16" s="235" t="s">
        <v>507</v>
      </c>
      <c r="E16" s="236"/>
      <c r="F16" s="236"/>
      <c r="G16" s="236"/>
      <c r="H16" s="236"/>
      <c r="I16" s="237"/>
    </row>
    <row r="17" spans="1:9" ht="9"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556</v>
      </c>
      <c r="C19" s="231"/>
      <c r="D19" s="231"/>
      <c r="E19" s="231"/>
      <c r="F19" s="232"/>
      <c r="G19" s="230" t="s">
        <v>556</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209" t="s">
        <v>411</v>
      </c>
      <c r="D21" s="7" t="s">
        <v>557</v>
      </c>
      <c r="E21" s="225" t="s">
        <v>558</v>
      </c>
      <c r="F21" s="226"/>
      <c r="G21" s="209" t="s">
        <v>411</v>
      </c>
      <c r="H21" s="7" t="s">
        <v>511</v>
      </c>
      <c r="I21" s="7" t="s">
        <v>559</v>
      </c>
    </row>
    <row r="22" spans="1:9" ht="21.75" customHeight="1">
      <c r="A22" s="223"/>
      <c r="B22" s="224"/>
      <c r="C22" s="210"/>
      <c r="D22" s="7" t="s">
        <v>511</v>
      </c>
      <c r="E22" s="225" t="s">
        <v>559</v>
      </c>
      <c r="F22" s="226"/>
      <c r="G22" s="210"/>
      <c r="H22" s="7" t="s">
        <v>557</v>
      </c>
      <c r="I22" s="7" t="s">
        <v>558</v>
      </c>
    </row>
    <row r="23" spans="1:9" ht="21.75" customHeight="1">
      <c r="A23" s="223"/>
      <c r="B23" s="224"/>
      <c r="C23" s="7" t="s">
        <v>418</v>
      </c>
      <c r="D23" s="7" t="s">
        <v>513</v>
      </c>
      <c r="E23" s="225" t="s">
        <v>420</v>
      </c>
      <c r="F23" s="226"/>
      <c r="G23" s="7" t="s">
        <v>418</v>
      </c>
      <c r="H23" s="7" t="s">
        <v>513</v>
      </c>
      <c r="I23" s="7" t="s">
        <v>420</v>
      </c>
    </row>
    <row r="24" spans="1:9" ht="21.75" customHeight="1">
      <c r="A24" s="223"/>
      <c r="B24" s="224"/>
      <c r="C24" s="7" t="s">
        <v>421</v>
      </c>
      <c r="D24" s="7" t="s">
        <v>514</v>
      </c>
      <c r="E24" s="225" t="s">
        <v>515</v>
      </c>
      <c r="F24" s="226"/>
      <c r="G24" s="7" t="s">
        <v>421</v>
      </c>
      <c r="H24" s="7" t="s">
        <v>516</v>
      </c>
      <c r="I24" s="7" t="s">
        <v>425</v>
      </c>
    </row>
    <row r="25" spans="1:9" ht="21.75" customHeight="1">
      <c r="A25" s="223"/>
      <c r="B25" s="210"/>
      <c r="C25" s="7" t="s">
        <v>426</v>
      </c>
      <c r="D25" s="7" t="s">
        <v>517</v>
      </c>
      <c r="E25" s="225" t="s">
        <v>518</v>
      </c>
      <c r="F25" s="226"/>
      <c r="G25" s="7" t="s">
        <v>426</v>
      </c>
      <c r="H25" s="7" t="s">
        <v>517</v>
      </c>
      <c r="I25" s="7" t="s">
        <v>518</v>
      </c>
    </row>
    <row r="26" spans="1:9" ht="21.75" customHeight="1">
      <c r="A26" s="223"/>
      <c r="B26" s="209" t="s">
        <v>431</v>
      </c>
      <c r="C26" s="7" t="s">
        <v>432</v>
      </c>
      <c r="D26" s="7" t="s">
        <v>433</v>
      </c>
      <c r="E26" s="225" t="s">
        <v>433</v>
      </c>
      <c r="F26" s="226"/>
      <c r="G26" s="7" t="s">
        <v>432</v>
      </c>
      <c r="H26" s="7" t="s">
        <v>433</v>
      </c>
      <c r="I26" s="7" t="s">
        <v>433</v>
      </c>
    </row>
    <row r="27" spans="1:9" ht="21.75" customHeight="1">
      <c r="A27" s="223"/>
      <c r="B27" s="224"/>
      <c r="C27" s="7" t="s">
        <v>434</v>
      </c>
      <c r="D27" s="7" t="s">
        <v>535</v>
      </c>
      <c r="E27" s="225" t="s">
        <v>520</v>
      </c>
      <c r="F27" s="226"/>
      <c r="G27" s="7" t="s">
        <v>434</v>
      </c>
      <c r="H27" s="7" t="s">
        <v>535</v>
      </c>
      <c r="I27" s="7" t="s">
        <v>520</v>
      </c>
    </row>
    <row r="28" spans="1:9" ht="21.75" customHeight="1">
      <c r="A28" s="223"/>
      <c r="B28" s="224"/>
      <c r="C28" s="7" t="s">
        <v>437</v>
      </c>
      <c r="D28" s="7" t="s">
        <v>433</v>
      </c>
      <c r="E28" s="225" t="s">
        <v>433</v>
      </c>
      <c r="F28" s="226"/>
      <c r="G28" s="7" t="s">
        <v>437</v>
      </c>
      <c r="H28" s="7" t="s">
        <v>433</v>
      </c>
      <c r="I28" s="7" t="s">
        <v>433</v>
      </c>
    </row>
    <row r="29" spans="1:9" ht="21.75" customHeight="1">
      <c r="A29" s="223"/>
      <c r="B29" s="210"/>
      <c r="C29" s="7" t="s">
        <v>438</v>
      </c>
      <c r="D29" s="7" t="s">
        <v>521</v>
      </c>
      <c r="E29" s="225" t="s">
        <v>522</v>
      </c>
      <c r="F29" s="226"/>
      <c r="G29" s="7" t="s">
        <v>438</v>
      </c>
      <c r="H29" s="7" t="s">
        <v>521</v>
      </c>
      <c r="I29" s="7" t="s">
        <v>522</v>
      </c>
    </row>
    <row r="30" spans="1:9" ht="21.75" customHeight="1">
      <c r="A30" s="223"/>
      <c r="B30" s="7" t="s">
        <v>441</v>
      </c>
      <c r="C30" s="7" t="s">
        <v>442</v>
      </c>
      <c r="D30" s="7" t="s">
        <v>523</v>
      </c>
      <c r="E30" s="225" t="s">
        <v>420</v>
      </c>
      <c r="F30" s="226"/>
      <c r="G30" s="7" t="s">
        <v>442</v>
      </c>
      <c r="H30" s="7" t="s">
        <v>523</v>
      </c>
      <c r="I30" s="7" t="s">
        <v>420</v>
      </c>
    </row>
    <row r="31" spans="1:9" ht="14.25" customHeight="1">
      <c r="A31" s="227"/>
      <c r="B31" s="228"/>
      <c r="C31" s="228"/>
      <c r="D31" s="228"/>
      <c r="E31" s="228"/>
      <c r="F31" s="228"/>
      <c r="G31" s="228"/>
      <c r="H31" s="228"/>
      <c r="I31" s="229"/>
    </row>
    <row r="32" spans="1:9" ht="25.5" customHeight="1">
      <c r="A32" s="8" t="s">
        <v>445</v>
      </c>
      <c r="B32" s="4" t="s">
        <v>433</v>
      </c>
      <c r="C32" s="4" t="s">
        <v>446</v>
      </c>
      <c r="D32" s="4" t="s">
        <v>447</v>
      </c>
      <c r="E32" s="220" t="s">
        <v>448</v>
      </c>
      <c r="F32" s="221"/>
      <c r="G32" s="4" t="s">
        <v>449</v>
      </c>
      <c r="H32" s="8" t="s">
        <v>450</v>
      </c>
      <c r="I32" s="4" t="s">
        <v>560</v>
      </c>
    </row>
  </sheetData>
  <sheetProtection/>
  <mergeCells count="5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7:F27"/>
    <mergeCell ref="E28:F28"/>
    <mergeCell ref="E29:F29"/>
    <mergeCell ref="E22:F22"/>
    <mergeCell ref="E23:F23"/>
    <mergeCell ref="E24:F24"/>
    <mergeCell ref="E25:F25"/>
    <mergeCell ref="A6:C11"/>
    <mergeCell ref="E30:F30"/>
    <mergeCell ref="A31:I31"/>
    <mergeCell ref="E32:F32"/>
    <mergeCell ref="A20:A30"/>
    <mergeCell ref="B21:B25"/>
    <mergeCell ref="B26:B29"/>
    <mergeCell ref="C21:C22"/>
    <mergeCell ref="G21:G22"/>
    <mergeCell ref="E26:F26"/>
  </mergeCells>
  <printOptions horizontalCentered="1"/>
  <pageMargins left="0.7480314960629921" right="0.7480314960629921" top="0.9842519685039371" bottom="0.9842519685039371" header="0.5118110236220472" footer="0.5118110236220472"/>
  <pageSetup horizontalDpi="600" verticalDpi="600" orientation="portrait" paperSize="9" scale="65" r:id="rId1"/>
</worksheet>
</file>

<file path=xl/worksheets/sheet21.xml><?xml version="1.0" encoding="utf-8"?>
<worksheet xmlns="http://schemas.openxmlformats.org/spreadsheetml/2006/main" xmlns:r="http://schemas.openxmlformats.org/officeDocument/2006/relationships">
  <dimension ref="A1:I37"/>
  <sheetViews>
    <sheetView view="pageBreakPreview" zoomScaleSheetLayoutView="100" workbookViewId="0" topLeftCell="A1">
      <selection activeCell="D14" sqref="D14:I14"/>
    </sheetView>
  </sheetViews>
  <sheetFormatPr defaultColWidth="9.28125" defaultRowHeight="14.25" customHeight="1"/>
  <cols>
    <col min="2" max="2" width="10.57421875" style="0" customWidth="1"/>
    <col min="3" max="3" width="13.57421875" style="0" customWidth="1"/>
    <col min="4" max="4" width="21.28125" style="0" customWidth="1"/>
    <col min="5" max="5" width="14.7109375" style="0" customWidth="1"/>
    <col min="6" max="6" width="10.00390625" style="0" customWidth="1"/>
    <col min="7" max="7" width="15.8515625" style="0" customWidth="1"/>
    <col min="8" max="8" width="14.0039062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561</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562</v>
      </c>
      <c r="F6" s="238" t="s">
        <v>379</v>
      </c>
      <c r="G6" s="239"/>
      <c r="H6" s="220" t="s">
        <v>563</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562</v>
      </c>
      <c r="F8" s="238" t="s">
        <v>384</v>
      </c>
      <c r="G8" s="239"/>
      <c r="H8" s="220" t="s">
        <v>563</v>
      </c>
      <c r="I8" s="221"/>
    </row>
    <row r="9" spans="1:9" ht="25.5" customHeight="1">
      <c r="A9" s="214"/>
      <c r="B9" s="215"/>
      <c r="C9" s="216"/>
      <c r="D9" s="3" t="s">
        <v>385</v>
      </c>
      <c r="E9" s="4" t="s">
        <v>382</v>
      </c>
      <c r="F9" s="238" t="s">
        <v>386</v>
      </c>
      <c r="G9" s="239"/>
      <c r="H9" s="220" t="s">
        <v>382</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31.5" customHeight="1">
      <c r="A12" s="230" t="s">
        <v>391</v>
      </c>
      <c r="B12" s="231"/>
      <c r="C12" s="232"/>
      <c r="D12" s="235" t="s">
        <v>564</v>
      </c>
      <c r="E12" s="236"/>
      <c r="F12" s="236"/>
      <c r="G12" s="236"/>
      <c r="H12" s="236"/>
      <c r="I12" s="237"/>
    </row>
    <row r="13" spans="1:9" ht="31.5" customHeight="1">
      <c r="A13" s="230" t="s">
        <v>393</v>
      </c>
      <c r="B13" s="231"/>
      <c r="C13" s="232"/>
      <c r="D13" s="235" t="s">
        <v>565</v>
      </c>
      <c r="E13" s="236"/>
      <c r="F13" s="236"/>
      <c r="G13" s="236"/>
      <c r="H13" s="236"/>
      <c r="I13" s="237"/>
    </row>
    <row r="14" spans="1:9" ht="31.5" customHeight="1">
      <c r="A14" s="230" t="s">
        <v>395</v>
      </c>
      <c r="B14" s="231"/>
      <c r="C14" s="232"/>
      <c r="D14" s="235" t="s">
        <v>566</v>
      </c>
      <c r="E14" s="236"/>
      <c r="F14" s="236"/>
      <c r="G14" s="236"/>
      <c r="H14" s="236"/>
      <c r="I14" s="237"/>
    </row>
    <row r="15" spans="1:9" ht="31.5" customHeight="1">
      <c r="A15" s="230" t="s">
        <v>397</v>
      </c>
      <c r="B15" s="231"/>
      <c r="C15" s="232"/>
      <c r="D15" s="235" t="s">
        <v>567</v>
      </c>
      <c r="E15" s="236"/>
      <c r="F15" s="236"/>
      <c r="G15" s="236"/>
      <c r="H15" s="236"/>
      <c r="I15" s="237"/>
    </row>
    <row r="16" spans="1:9" ht="31.5" customHeight="1">
      <c r="A16" s="230" t="s">
        <v>399</v>
      </c>
      <c r="B16" s="231"/>
      <c r="C16" s="232"/>
      <c r="D16" s="235" t="s">
        <v>568</v>
      </c>
      <c r="E16" s="236"/>
      <c r="F16" s="236"/>
      <c r="G16" s="236"/>
      <c r="H16" s="236"/>
      <c r="I16" s="237"/>
    </row>
    <row r="17" spans="1:9" ht="31.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569</v>
      </c>
      <c r="C19" s="231"/>
      <c r="D19" s="231"/>
      <c r="E19" s="231"/>
      <c r="F19" s="232"/>
      <c r="G19" s="230" t="s">
        <v>569</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209" t="s">
        <v>411</v>
      </c>
      <c r="D21" s="7" t="s">
        <v>570</v>
      </c>
      <c r="E21" s="225" t="s">
        <v>466</v>
      </c>
      <c r="F21" s="226"/>
      <c r="G21" s="209" t="s">
        <v>411</v>
      </c>
      <c r="H21" s="7" t="s">
        <v>433</v>
      </c>
      <c r="I21" s="7" t="s">
        <v>433</v>
      </c>
    </row>
    <row r="22" spans="1:9" ht="21.75" customHeight="1">
      <c r="A22" s="223"/>
      <c r="B22" s="224"/>
      <c r="C22" s="224"/>
      <c r="D22" s="7" t="s">
        <v>571</v>
      </c>
      <c r="E22" s="225" t="s">
        <v>572</v>
      </c>
      <c r="F22" s="226"/>
      <c r="G22" s="224"/>
      <c r="H22" s="7" t="s">
        <v>433</v>
      </c>
      <c r="I22" s="7" t="s">
        <v>433</v>
      </c>
    </row>
    <row r="23" spans="1:9" ht="21.75" customHeight="1">
      <c r="A23" s="223"/>
      <c r="B23" s="224"/>
      <c r="C23" s="210"/>
      <c r="D23" s="7" t="s">
        <v>573</v>
      </c>
      <c r="E23" s="225" t="s">
        <v>574</v>
      </c>
      <c r="F23" s="226"/>
      <c r="G23" s="210"/>
      <c r="H23" s="7" t="s">
        <v>433</v>
      </c>
      <c r="I23" s="7" t="s">
        <v>433</v>
      </c>
    </row>
    <row r="24" spans="1:9" ht="21.75" customHeight="1">
      <c r="A24" s="223"/>
      <c r="B24" s="224"/>
      <c r="C24" s="7" t="s">
        <v>418</v>
      </c>
      <c r="D24" s="7" t="s">
        <v>575</v>
      </c>
      <c r="E24" s="225" t="s">
        <v>420</v>
      </c>
      <c r="F24" s="226"/>
      <c r="G24" s="7" t="s">
        <v>418</v>
      </c>
      <c r="H24" s="7" t="s">
        <v>433</v>
      </c>
      <c r="I24" s="7" t="s">
        <v>433</v>
      </c>
    </row>
    <row r="25" spans="1:9" ht="21.75" customHeight="1">
      <c r="A25" s="223"/>
      <c r="B25" s="224"/>
      <c r="C25" s="7" t="s">
        <v>421</v>
      </c>
      <c r="D25" s="7" t="s">
        <v>576</v>
      </c>
      <c r="E25" s="225" t="s">
        <v>420</v>
      </c>
      <c r="F25" s="226"/>
      <c r="G25" s="7" t="s">
        <v>421</v>
      </c>
      <c r="H25" s="7" t="s">
        <v>433</v>
      </c>
      <c r="I25" s="7" t="s">
        <v>433</v>
      </c>
    </row>
    <row r="26" spans="1:9" ht="21.75" customHeight="1">
      <c r="A26" s="223"/>
      <c r="B26" s="224"/>
      <c r="C26" s="209" t="s">
        <v>426</v>
      </c>
      <c r="D26" s="7" t="s">
        <v>577</v>
      </c>
      <c r="E26" s="225" t="s">
        <v>578</v>
      </c>
      <c r="F26" s="226"/>
      <c r="G26" s="209" t="s">
        <v>426</v>
      </c>
      <c r="H26" s="7" t="s">
        <v>433</v>
      </c>
      <c r="I26" s="7" t="s">
        <v>433</v>
      </c>
    </row>
    <row r="27" spans="1:9" ht="21.75" customHeight="1">
      <c r="A27" s="223"/>
      <c r="B27" s="224"/>
      <c r="C27" s="224"/>
      <c r="D27" s="7" t="s">
        <v>579</v>
      </c>
      <c r="E27" s="225" t="s">
        <v>580</v>
      </c>
      <c r="F27" s="226"/>
      <c r="G27" s="224"/>
      <c r="H27" s="7" t="s">
        <v>433</v>
      </c>
      <c r="I27" s="7" t="s">
        <v>433</v>
      </c>
    </row>
    <row r="28" spans="1:9" ht="21.75" customHeight="1">
      <c r="A28" s="223"/>
      <c r="B28" s="224"/>
      <c r="C28" s="224"/>
      <c r="D28" s="7" t="s">
        <v>581</v>
      </c>
      <c r="E28" s="225" t="s">
        <v>582</v>
      </c>
      <c r="F28" s="226"/>
      <c r="G28" s="224"/>
      <c r="H28" s="7" t="s">
        <v>433</v>
      </c>
      <c r="I28" s="7" t="s">
        <v>433</v>
      </c>
    </row>
    <row r="29" spans="1:9" ht="21.75" customHeight="1">
      <c r="A29" s="223"/>
      <c r="B29" s="210"/>
      <c r="C29" s="210"/>
      <c r="D29" s="7" t="s">
        <v>583</v>
      </c>
      <c r="E29" s="225" t="s">
        <v>584</v>
      </c>
      <c r="F29" s="226"/>
      <c r="G29" s="210"/>
      <c r="H29" s="7" t="s">
        <v>433</v>
      </c>
      <c r="I29" s="7" t="s">
        <v>433</v>
      </c>
    </row>
    <row r="30" spans="1:9" ht="21.75" customHeight="1">
      <c r="A30" s="223"/>
      <c r="B30" s="209" t="s">
        <v>431</v>
      </c>
      <c r="C30" s="7" t="s">
        <v>432</v>
      </c>
      <c r="D30" s="7" t="s">
        <v>433</v>
      </c>
      <c r="E30" s="225" t="s">
        <v>433</v>
      </c>
      <c r="F30" s="226"/>
      <c r="G30" s="7" t="s">
        <v>432</v>
      </c>
      <c r="H30" s="7" t="s">
        <v>433</v>
      </c>
      <c r="I30" s="7" t="s">
        <v>433</v>
      </c>
    </row>
    <row r="31" spans="1:9" ht="21.75" customHeight="1">
      <c r="A31" s="223"/>
      <c r="B31" s="224"/>
      <c r="C31" s="7" t="s">
        <v>434</v>
      </c>
      <c r="D31" s="7" t="s">
        <v>585</v>
      </c>
      <c r="E31" s="225" t="s">
        <v>478</v>
      </c>
      <c r="F31" s="226"/>
      <c r="G31" s="7" t="s">
        <v>434</v>
      </c>
      <c r="H31" s="7" t="s">
        <v>433</v>
      </c>
      <c r="I31" s="7" t="s">
        <v>433</v>
      </c>
    </row>
    <row r="32" spans="1:9" ht="21.75" customHeight="1">
      <c r="A32" s="223"/>
      <c r="B32" s="224"/>
      <c r="C32" s="7" t="s">
        <v>437</v>
      </c>
      <c r="D32" s="7" t="s">
        <v>433</v>
      </c>
      <c r="E32" s="225" t="s">
        <v>433</v>
      </c>
      <c r="F32" s="226"/>
      <c r="G32" s="7" t="s">
        <v>437</v>
      </c>
      <c r="H32" s="7" t="s">
        <v>433</v>
      </c>
      <c r="I32" s="7" t="s">
        <v>433</v>
      </c>
    </row>
    <row r="33" spans="1:9" ht="21.75" customHeight="1">
      <c r="A33" s="223"/>
      <c r="B33" s="210"/>
      <c r="C33" s="7" t="s">
        <v>438</v>
      </c>
      <c r="D33" s="7" t="s">
        <v>586</v>
      </c>
      <c r="E33" s="225" t="s">
        <v>420</v>
      </c>
      <c r="F33" s="226"/>
      <c r="G33" s="7" t="s">
        <v>438</v>
      </c>
      <c r="H33" s="7" t="s">
        <v>433</v>
      </c>
      <c r="I33" s="7" t="s">
        <v>433</v>
      </c>
    </row>
    <row r="34" spans="1:9" ht="21.75" customHeight="1">
      <c r="A34" s="223"/>
      <c r="B34" s="209" t="s">
        <v>441</v>
      </c>
      <c r="C34" s="209" t="s">
        <v>442</v>
      </c>
      <c r="D34" s="7" t="s">
        <v>587</v>
      </c>
      <c r="E34" s="225" t="s">
        <v>420</v>
      </c>
      <c r="F34" s="226"/>
      <c r="G34" s="209" t="s">
        <v>442</v>
      </c>
      <c r="H34" s="7" t="s">
        <v>433</v>
      </c>
      <c r="I34" s="7" t="s">
        <v>433</v>
      </c>
    </row>
    <row r="35" spans="1:9" ht="21.75" customHeight="1">
      <c r="A35" s="223"/>
      <c r="B35" s="210"/>
      <c r="C35" s="210"/>
      <c r="D35" s="7" t="s">
        <v>588</v>
      </c>
      <c r="E35" s="225" t="s">
        <v>420</v>
      </c>
      <c r="F35" s="226"/>
      <c r="G35" s="210"/>
      <c r="H35" s="7" t="s">
        <v>433</v>
      </c>
      <c r="I35" s="7" t="s">
        <v>433</v>
      </c>
    </row>
    <row r="36" spans="1:9" ht="14.25" customHeight="1">
      <c r="A36" s="227"/>
      <c r="B36" s="228"/>
      <c r="C36" s="228"/>
      <c r="D36" s="228"/>
      <c r="E36" s="228"/>
      <c r="F36" s="228"/>
      <c r="G36" s="228"/>
      <c r="H36" s="228"/>
      <c r="I36" s="229"/>
    </row>
    <row r="37" spans="1:9" ht="25.5" customHeight="1">
      <c r="A37" s="8" t="s">
        <v>445</v>
      </c>
      <c r="B37" s="4" t="s">
        <v>433</v>
      </c>
      <c r="C37" s="4" t="s">
        <v>446</v>
      </c>
      <c r="D37" s="4" t="s">
        <v>447</v>
      </c>
      <c r="E37" s="220" t="s">
        <v>448</v>
      </c>
      <c r="F37" s="221"/>
      <c r="G37" s="4" t="s">
        <v>449</v>
      </c>
      <c r="H37" s="8" t="s">
        <v>450</v>
      </c>
      <c r="I37" s="4" t="s">
        <v>589</v>
      </c>
    </row>
  </sheetData>
  <sheetProtection/>
  <mergeCells count="6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7:F27"/>
    <mergeCell ref="E28:F28"/>
    <mergeCell ref="E29:F29"/>
    <mergeCell ref="E22:F22"/>
    <mergeCell ref="E23:F23"/>
    <mergeCell ref="E24:F24"/>
    <mergeCell ref="E25:F25"/>
    <mergeCell ref="A36:I36"/>
    <mergeCell ref="E37:F37"/>
    <mergeCell ref="A20:A35"/>
    <mergeCell ref="B21:B29"/>
    <mergeCell ref="B30:B33"/>
    <mergeCell ref="B34:B35"/>
    <mergeCell ref="C21:C23"/>
    <mergeCell ref="C26:C29"/>
    <mergeCell ref="E30:F30"/>
    <mergeCell ref="E31:F31"/>
    <mergeCell ref="A6:C11"/>
    <mergeCell ref="C34:C35"/>
    <mergeCell ref="G21:G23"/>
    <mergeCell ref="G26:G29"/>
    <mergeCell ref="G34:G35"/>
    <mergeCell ref="E34:F34"/>
    <mergeCell ref="E35:F35"/>
    <mergeCell ref="E32:F32"/>
    <mergeCell ref="E33:F33"/>
    <mergeCell ref="E26:F26"/>
  </mergeCells>
  <printOptions horizontalCentered="1"/>
  <pageMargins left="0.7480314960629921" right="0.7480314960629921" top="0.9842519685039371" bottom="0.9842519685039371" header="0.5118110236220472" footer="0.5118110236220472"/>
  <pageSetup horizontalDpi="600" verticalDpi="600" orientation="portrait" paperSize="9" scale="67" r:id="rId1"/>
</worksheet>
</file>

<file path=xl/worksheets/sheet22.xml><?xml version="1.0" encoding="utf-8"?>
<worksheet xmlns="http://schemas.openxmlformats.org/spreadsheetml/2006/main" xmlns:r="http://schemas.openxmlformats.org/officeDocument/2006/relationships">
  <dimension ref="A1:I34"/>
  <sheetViews>
    <sheetView view="pageBreakPreview" zoomScaleSheetLayoutView="100" workbookViewId="0" topLeftCell="A13">
      <selection activeCell="E22" sqref="E22:F22"/>
    </sheetView>
  </sheetViews>
  <sheetFormatPr defaultColWidth="9.28125" defaultRowHeight="14.25" customHeight="1"/>
  <cols>
    <col min="2" max="2" width="10.57421875" style="0" customWidth="1"/>
    <col min="3" max="3" width="13.57421875" style="0" customWidth="1"/>
    <col min="4" max="4" width="21.28125" style="10" customWidth="1"/>
    <col min="5" max="5" width="16.00390625" style="0" customWidth="1"/>
    <col min="6" max="6" width="10.00390625" style="0" customWidth="1"/>
    <col min="7" max="7" width="15.28125" style="0" customWidth="1"/>
    <col min="8" max="8" width="24.00390625" style="1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1"/>
      <c r="E2" s="242" t="s">
        <v>367</v>
      </c>
      <c r="F2" s="242"/>
      <c r="G2" s="2"/>
      <c r="H2" s="11"/>
      <c r="I2" s="1"/>
    </row>
    <row r="3" spans="1:9" ht="25.5" customHeight="1">
      <c r="A3" s="220" t="s">
        <v>312</v>
      </c>
      <c r="B3" s="240"/>
      <c r="C3" s="221"/>
      <c r="D3" s="220" t="s">
        <v>590</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12" t="s">
        <v>377</v>
      </c>
      <c r="E6" s="4" t="s">
        <v>591</v>
      </c>
      <c r="F6" s="238" t="s">
        <v>379</v>
      </c>
      <c r="G6" s="239"/>
      <c r="H6" s="220" t="s">
        <v>592</v>
      </c>
      <c r="I6" s="221"/>
    </row>
    <row r="7" spans="1:9" ht="25.5" customHeight="1">
      <c r="A7" s="214"/>
      <c r="B7" s="215"/>
      <c r="C7" s="216"/>
      <c r="D7" s="12" t="s">
        <v>381</v>
      </c>
      <c r="E7" s="4" t="s">
        <v>382</v>
      </c>
      <c r="F7" s="238" t="s">
        <v>381</v>
      </c>
      <c r="G7" s="239"/>
      <c r="H7" s="220" t="s">
        <v>382</v>
      </c>
      <c r="I7" s="221"/>
    </row>
    <row r="8" spans="1:9" ht="25.5" customHeight="1">
      <c r="A8" s="214"/>
      <c r="B8" s="215"/>
      <c r="C8" s="216"/>
      <c r="D8" s="12" t="s">
        <v>383</v>
      </c>
      <c r="E8" s="4" t="s">
        <v>591</v>
      </c>
      <c r="F8" s="238" t="s">
        <v>384</v>
      </c>
      <c r="G8" s="239"/>
      <c r="H8" s="220" t="s">
        <v>592</v>
      </c>
      <c r="I8" s="221"/>
    </row>
    <row r="9" spans="1:9" ht="25.5" customHeight="1">
      <c r="A9" s="214"/>
      <c r="B9" s="215"/>
      <c r="C9" s="216"/>
      <c r="D9" s="12" t="s">
        <v>385</v>
      </c>
      <c r="E9" s="4" t="s">
        <v>382</v>
      </c>
      <c r="F9" s="238" t="s">
        <v>386</v>
      </c>
      <c r="G9" s="239"/>
      <c r="H9" s="220" t="s">
        <v>382</v>
      </c>
      <c r="I9" s="221"/>
    </row>
    <row r="10" spans="1:9" ht="25.5" customHeight="1">
      <c r="A10" s="214"/>
      <c r="B10" s="215"/>
      <c r="C10" s="216"/>
      <c r="D10" s="12" t="s">
        <v>387</v>
      </c>
      <c r="E10" s="4" t="s">
        <v>382</v>
      </c>
      <c r="F10" s="238" t="s">
        <v>388</v>
      </c>
      <c r="G10" s="239"/>
      <c r="H10" s="220" t="s">
        <v>382</v>
      </c>
      <c r="I10" s="221"/>
    </row>
    <row r="11" spans="1:9" ht="25.5" customHeight="1">
      <c r="A11" s="217"/>
      <c r="B11" s="218"/>
      <c r="C11" s="219"/>
      <c r="D11" s="12" t="s">
        <v>389</v>
      </c>
      <c r="E11" s="4"/>
      <c r="F11" s="238" t="s">
        <v>390</v>
      </c>
      <c r="G11" s="239"/>
      <c r="H11" s="220"/>
      <c r="I11" s="221"/>
    </row>
    <row r="12" spans="1:9" ht="31.5" customHeight="1">
      <c r="A12" s="230" t="s">
        <v>391</v>
      </c>
      <c r="B12" s="231"/>
      <c r="C12" s="232"/>
      <c r="D12" s="235" t="s">
        <v>593</v>
      </c>
      <c r="E12" s="236"/>
      <c r="F12" s="236"/>
      <c r="G12" s="236"/>
      <c r="H12" s="236"/>
      <c r="I12" s="237"/>
    </row>
    <row r="13" spans="1:9" ht="31.5" customHeight="1">
      <c r="A13" s="230" t="s">
        <v>393</v>
      </c>
      <c r="B13" s="231"/>
      <c r="C13" s="232"/>
      <c r="D13" s="235" t="s">
        <v>594</v>
      </c>
      <c r="E13" s="236"/>
      <c r="F13" s="236"/>
      <c r="G13" s="236"/>
      <c r="H13" s="236"/>
      <c r="I13" s="237"/>
    </row>
    <row r="14" spans="1:9" ht="31.5" customHeight="1">
      <c r="A14" s="230" t="s">
        <v>395</v>
      </c>
      <c r="B14" s="231"/>
      <c r="C14" s="232"/>
      <c r="D14" s="235" t="s">
        <v>595</v>
      </c>
      <c r="E14" s="236"/>
      <c r="F14" s="236"/>
      <c r="G14" s="236"/>
      <c r="H14" s="236"/>
      <c r="I14" s="237"/>
    </row>
    <row r="15" spans="1:9" ht="31.5" customHeight="1">
      <c r="A15" s="230" t="s">
        <v>397</v>
      </c>
      <c r="B15" s="231"/>
      <c r="C15" s="232"/>
      <c r="D15" s="235" t="s">
        <v>596</v>
      </c>
      <c r="E15" s="236"/>
      <c r="F15" s="236"/>
      <c r="G15" s="236"/>
      <c r="H15" s="236"/>
      <c r="I15" s="237"/>
    </row>
    <row r="16" spans="1:9" ht="31.5" customHeight="1">
      <c r="A16" s="230" t="s">
        <v>399</v>
      </c>
      <c r="B16" s="231"/>
      <c r="C16" s="232"/>
      <c r="D16" s="235" t="s">
        <v>597</v>
      </c>
      <c r="E16" s="236"/>
      <c r="F16" s="236"/>
      <c r="G16" s="236"/>
      <c r="H16" s="236"/>
      <c r="I16" s="237"/>
    </row>
    <row r="17" spans="1:9" ht="14.2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598</v>
      </c>
      <c r="C19" s="231"/>
      <c r="D19" s="231"/>
      <c r="E19" s="231"/>
      <c r="F19" s="232"/>
      <c r="G19" s="230" t="s">
        <v>598</v>
      </c>
      <c r="H19" s="231"/>
      <c r="I19" s="232"/>
    </row>
    <row r="20" spans="1:9" ht="21.75" customHeight="1">
      <c r="A20" s="222" t="s">
        <v>405</v>
      </c>
      <c r="B20" s="6" t="s">
        <v>406</v>
      </c>
      <c r="C20" s="6" t="s">
        <v>407</v>
      </c>
      <c r="D20" s="13" t="s">
        <v>408</v>
      </c>
      <c r="E20" s="233" t="s">
        <v>409</v>
      </c>
      <c r="F20" s="234"/>
      <c r="G20" s="6" t="s">
        <v>407</v>
      </c>
      <c r="H20" s="13" t="s">
        <v>408</v>
      </c>
      <c r="I20" s="9" t="s">
        <v>409</v>
      </c>
    </row>
    <row r="21" spans="1:9" ht="21.75" customHeight="1">
      <c r="A21" s="223"/>
      <c r="B21" s="209" t="s">
        <v>410</v>
      </c>
      <c r="C21" s="209" t="s">
        <v>411</v>
      </c>
      <c r="D21" s="14" t="s">
        <v>599</v>
      </c>
      <c r="E21" s="225" t="s">
        <v>600</v>
      </c>
      <c r="F21" s="226"/>
      <c r="G21" s="209" t="s">
        <v>411</v>
      </c>
      <c r="H21" s="14" t="s">
        <v>599</v>
      </c>
      <c r="I21" s="7" t="s">
        <v>600</v>
      </c>
    </row>
    <row r="22" spans="1:9" ht="21.75" customHeight="1">
      <c r="A22" s="223"/>
      <c r="B22" s="224"/>
      <c r="C22" s="210"/>
      <c r="D22" s="14" t="s">
        <v>601</v>
      </c>
      <c r="E22" s="225" t="s">
        <v>602</v>
      </c>
      <c r="F22" s="226"/>
      <c r="G22" s="210"/>
      <c r="H22" s="14" t="s">
        <v>601</v>
      </c>
      <c r="I22" s="7" t="s">
        <v>602</v>
      </c>
    </row>
    <row r="23" spans="1:9" ht="21.75" customHeight="1">
      <c r="A23" s="223"/>
      <c r="B23" s="224"/>
      <c r="C23" s="7" t="s">
        <v>418</v>
      </c>
      <c r="D23" s="14" t="s">
        <v>603</v>
      </c>
      <c r="E23" s="225" t="s">
        <v>420</v>
      </c>
      <c r="F23" s="226"/>
      <c r="G23" s="7" t="s">
        <v>418</v>
      </c>
      <c r="H23" s="14" t="s">
        <v>604</v>
      </c>
      <c r="I23" s="7" t="s">
        <v>420</v>
      </c>
    </row>
    <row r="24" spans="1:9" ht="21.75" customHeight="1">
      <c r="A24" s="223"/>
      <c r="B24" s="224"/>
      <c r="C24" s="7" t="s">
        <v>421</v>
      </c>
      <c r="D24" s="14" t="s">
        <v>576</v>
      </c>
      <c r="E24" s="225" t="s">
        <v>420</v>
      </c>
      <c r="F24" s="226"/>
      <c r="G24" s="7" t="s">
        <v>421</v>
      </c>
      <c r="H24" s="14" t="s">
        <v>605</v>
      </c>
      <c r="I24" s="7" t="s">
        <v>425</v>
      </c>
    </row>
    <row r="25" spans="1:9" ht="21.75" customHeight="1">
      <c r="A25" s="223"/>
      <c r="B25" s="224"/>
      <c r="C25" s="209" t="s">
        <v>426</v>
      </c>
      <c r="D25" s="14" t="s">
        <v>606</v>
      </c>
      <c r="E25" s="225" t="s">
        <v>607</v>
      </c>
      <c r="F25" s="226"/>
      <c r="G25" s="209" t="s">
        <v>426</v>
      </c>
      <c r="H25" s="14" t="s">
        <v>606</v>
      </c>
      <c r="I25" s="7" t="s">
        <v>607</v>
      </c>
    </row>
    <row r="26" spans="1:9" ht="21.75" customHeight="1">
      <c r="A26" s="223"/>
      <c r="B26" s="224"/>
      <c r="C26" s="224"/>
      <c r="D26" s="14" t="s">
        <v>608</v>
      </c>
      <c r="E26" s="225" t="s">
        <v>609</v>
      </c>
      <c r="F26" s="226"/>
      <c r="G26" s="224"/>
      <c r="H26" s="14" t="s">
        <v>608</v>
      </c>
      <c r="I26" s="7" t="s">
        <v>609</v>
      </c>
    </row>
    <row r="27" spans="1:9" ht="21.75" customHeight="1">
      <c r="A27" s="223"/>
      <c r="B27" s="210"/>
      <c r="C27" s="210"/>
      <c r="D27" s="14" t="s">
        <v>610</v>
      </c>
      <c r="E27" s="225" t="s">
        <v>611</v>
      </c>
      <c r="F27" s="226"/>
      <c r="G27" s="210"/>
      <c r="H27" s="14" t="s">
        <v>610</v>
      </c>
      <c r="I27" s="7" t="s">
        <v>611</v>
      </c>
    </row>
    <row r="28" spans="1:9" ht="21.75" customHeight="1">
      <c r="A28" s="223"/>
      <c r="B28" s="209" t="s">
        <v>431</v>
      </c>
      <c r="C28" s="7" t="s">
        <v>432</v>
      </c>
      <c r="D28" s="14" t="s">
        <v>433</v>
      </c>
      <c r="E28" s="225" t="s">
        <v>433</v>
      </c>
      <c r="F28" s="226"/>
      <c r="G28" s="7" t="s">
        <v>432</v>
      </c>
      <c r="H28" s="14" t="s">
        <v>433</v>
      </c>
      <c r="I28" s="7" t="s">
        <v>433</v>
      </c>
    </row>
    <row r="29" spans="1:9" ht="21.75" customHeight="1">
      <c r="A29" s="223"/>
      <c r="B29" s="224"/>
      <c r="C29" s="7" t="s">
        <v>434</v>
      </c>
      <c r="D29" s="14" t="s">
        <v>612</v>
      </c>
      <c r="E29" s="225" t="s">
        <v>613</v>
      </c>
      <c r="F29" s="226"/>
      <c r="G29" s="7" t="s">
        <v>434</v>
      </c>
      <c r="H29" s="14" t="s">
        <v>612</v>
      </c>
      <c r="I29" s="7" t="s">
        <v>613</v>
      </c>
    </row>
    <row r="30" spans="1:9" ht="21.75" customHeight="1">
      <c r="A30" s="223"/>
      <c r="B30" s="224"/>
      <c r="C30" s="7" t="s">
        <v>437</v>
      </c>
      <c r="D30" s="14" t="s">
        <v>433</v>
      </c>
      <c r="E30" s="225" t="s">
        <v>433</v>
      </c>
      <c r="F30" s="226"/>
      <c r="G30" s="7" t="s">
        <v>437</v>
      </c>
      <c r="H30" s="14" t="s">
        <v>433</v>
      </c>
      <c r="I30" s="7" t="s">
        <v>433</v>
      </c>
    </row>
    <row r="31" spans="1:9" ht="21.75" customHeight="1">
      <c r="A31" s="223"/>
      <c r="B31" s="210"/>
      <c r="C31" s="7" t="s">
        <v>438</v>
      </c>
      <c r="D31" s="14" t="s">
        <v>586</v>
      </c>
      <c r="E31" s="225" t="s">
        <v>420</v>
      </c>
      <c r="F31" s="226"/>
      <c r="G31" s="7" t="s">
        <v>438</v>
      </c>
      <c r="H31" s="14" t="s">
        <v>586</v>
      </c>
      <c r="I31" s="7" t="s">
        <v>420</v>
      </c>
    </row>
    <row r="32" spans="1:9" ht="21.75" customHeight="1">
      <c r="A32" s="223"/>
      <c r="B32" s="7" t="s">
        <v>441</v>
      </c>
      <c r="C32" s="7" t="s">
        <v>442</v>
      </c>
      <c r="D32" s="14" t="s">
        <v>614</v>
      </c>
      <c r="E32" s="225" t="s">
        <v>420</v>
      </c>
      <c r="F32" s="226"/>
      <c r="G32" s="7" t="s">
        <v>442</v>
      </c>
      <c r="H32" s="14" t="s">
        <v>614</v>
      </c>
      <c r="I32" s="7" t="s">
        <v>420</v>
      </c>
    </row>
    <row r="33" spans="1:9" ht="14.25" customHeight="1">
      <c r="A33" s="227"/>
      <c r="B33" s="228"/>
      <c r="C33" s="228"/>
      <c r="D33" s="228"/>
      <c r="E33" s="228"/>
      <c r="F33" s="228"/>
      <c r="G33" s="228"/>
      <c r="H33" s="228"/>
      <c r="I33" s="229"/>
    </row>
    <row r="34" spans="1:9" ht="25.5" customHeight="1">
      <c r="A34" s="8" t="s">
        <v>445</v>
      </c>
      <c r="B34" s="4" t="s">
        <v>433</v>
      </c>
      <c r="C34" s="4" t="s">
        <v>446</v>
      </c>
      <c r="D34" s="15" t="s">
        <v>447</v>
      </c>
      <c r="E34" s="220" t="s">
        <v>448</v>
      </c>
      <c r="F34" s="221"/>
      <c r="G34" s="4" t="s">
        <v>449</v>
      </c>
      <c r="H34" s="16" t="s">
        <v>450</v>
      </c>
      <c r="I34" s="4" t="s">
        <v>615</v>
      </c>
    </row>
  </sheetData>
  <sheetProtection/>
  <mergeCells count="62">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G21:G22"/>
    <mergeCell ref="E22:F22"/>
    <mergeCell ref="E23:F23"/>
    <mergeCell ref="E24:F24"/>
    <mergeCell ref="E25:F25"/>
    <mergeCell ref="E32:F32"/>
    <mergeCell ref="A33:I33"/>
    <mergeCell ref="E26:F26"/>
    <mergeCell ref="E27:F27"/>
    <mergeCell ref="E28:F28"/>
    <mergeCell ref="E29:F29"/>
    <mergeCell ref="G25:G27"/>
    <mergeCell ref="A6:C11"/>
    <mergeCell ref="E34:F34"/>
    <mergeCell ref="A20:A32"/>
    <mergeCell ref="B21:B27"/>
    <mergeCell ref="B28:B31"/>
    <mergeCell ref="C21:C22"/>
    <mergeCell ref="C25:C27"/>
    <mergeCell ref="E30:F30"/>
    <mergeCell ref="E31:F31"/>
  </mergeCells>
  <printOptions horizontalCentered="1"/>
  <pageMargins left="0.57" right="0.7480314960629921" top="0.9842519685039371" bottom="0.9842519685039371" header="0.5118110236220472" footer="0.5118110236220472"/>
  <pageSetup horizontalDpi="600" verticalDpi="600" orientation="portrait" paperSize="9" scale="60" r:id="rId1"/>
</worksheet>
</file>

<file path=xl/worksheets/sheet23.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D14" sqref="D14:I14"/>
    </sheetView>
  </sheetViews>
  <sheetFormatPr defaultColWidth="9.28125" defaultRowHeight="14.25" customHeight="1"/>
  <cols>
    <col min="2" max="2" width="10.57421875" style="0" customWidth="1"/>
    <col min="3" max="3" width="13.57421875" style="0" customWidth="1"/>
    <col min="4" max="4" width="21.28125" style="0" customWidth="1"/>
    <col min="5" max="5" width="20.00390625" style="0" customWidth="1"/>
    <col min="6" max="6" width="10.00390625" style="0" customWidth="1"/>
    <col min="7" max="7" width="15.28125" style="0" customWidth="1"/>
    <col min="8" max="8" width="14.0039062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616</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617</v>
      </c>
      <c r="F6" s="238" t="s">
        <v>379</v>
      </c>
      <c r="G6" s="239"/>
      <c r="H6" s="220" t="s">
        <v>618</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617</v>
      </c>
      <c r="F8" s="238" t="s">
        <v>384</v>
      </c>
      <c r="G8" s="239"/>
      <c r="H8" s="220" t="s">
        <v>618</v>
      </c>
      <c r="I8" s="221"/>
    </row>
    <row r="9" spans="1:9" ht="25.5" customHeight="1">
      <c r="A9" s="214"/>
      <c r="B9" s="215"/>
      <c r="C9" s="216"/>
      <c r="D9" s="3" t="s">
        <v>385</v>
      </c>
      <c r="E9" s="4" t="s">
        <v>382</v>
      </c>
      <c r="F9" s="238" t="s">
        <v>386</v>
      </c>
      <c r="G9" s="239"/>
      <c r="H9" s="220" t="s">
        <v>382</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31.5" customHeight="1">
      <c r="A12" s="230" t="s">
        <v>391</v>
      </c>
      <c r="B12" s="231"/>
      <c r="C12" s="232"/>
      <c r="D12" s="235" t="s">
        <v>619</v>
      </c>
      <c r="E12" s="236"/>
      <c r="F12" s="236"/>
      <c r="G12" s="236"/>
      <c r="H12" s="236"/>
      <c r="I12" s="237"/>
    </row>
    <row r="13" spans="1:9" ht="31.5" customHeight="1">
      <c r="A13" s="230" t="s">
        <v>393</v>
      </c>
      <c r="B13" s="231"/>
      <c r="C13" s="232"/>
      <c r="D13" s="235" t="s">
        <v>620</v>
      </c>
      <c r="E13" s="236"/>
      <c r="F13" s="236"/>
      <c r="G13" s="236"/>
      <c r="H13" s="236"/>
      <c r="I13" s="237"/>
    </row>
    <row r="14" spans="1:9" ht="31.5" customHeight="1">
      <c r="A14" s="230" t="s">
        <v>395</v>
      </c>
      <c r="B14" s="231"/>
      <c r="C14" s="232"/>
      <c r="D14" s="235" t="s">
        <v>621</v>
      </c>
      <c r="E14" s="236"/>
      <c r="F14" s="236"/>
      <c r="G14" s="236"/>
      <c r="H14" s="236"/>
      <c r="I14" s="237"/>
    </row>
    <row r="15" spans="1:9" ht="31.5" customHeight="1">
      <c r="A15" s="230" t="s">
        <v>397</v>
      </c>
      <c r="B15" s="231"/>
      <c r="C15" s="232"/>
      <c r="D15" s="235" t="s">
        <v>622</v>
      </c>
      <c r="E15" s="236"/>
      <c r="F15" s="236"/>
      <c r="G15" s="236"/>
      <c r="H15" s="236"/>
      <c r="I15" s="237"/>
    </row>
    <row r="16" spans="1:9" ht="31.5" customHeight="1">
      <c r="A16" s="230" t="s">
        <v>399</v>
      </c>
      <c r="B16" s="231"/>
      <c r="C16" s="232"/>
      <c r="D16" s="235" t="s">
        <v>623</v>
      </c>
      <c r="E16" s="236"/>
      <c r="F16" s="236"/>
      <c r="G16" s="236"/>
      <c r="H16" s="236"/>
      <c r="I16" s="237"/>
    </row>
    <row r="17" spans="1:9" ht="31.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624</v>
      </c>
      <c r="C19" s="231"/>
      <c r="D19" s="231"/>
      <c r="E19" s="231"/>
      <c r="F19" s="232"/>
      <c r="G19" s="230" t="s">
        <v>624</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7" t="s">
        <v>411</v>
      </c>
      <c r="D21" s="7" t="s">
        <v>625</v>
      </c>
      <c r="E21" s="225" t="s">
        <v>626</v>
      </c>
      <c r="F21" s="226"/>
      <c r="G21" s="7" t="s">
        <v>411</v>
      </c>
      <c r="H21" s="7" t="s">
        <v>625</v>
      </c>
      <c r="I21" s="7" t="s">
        <v>626</v>
      </c>
    </row>
    <row r="22" spans="1:9" ht="21.75" customHeight="1">
      <c r="A22" s="223"/>
      <c r="B22" s="224"/>
      <c r="C22" s="7" t="s">
        <v>418</v>
      </c>
      <c r="D22" s="7" t="s">
        <v>627</v>
      </c>
      <c r="E22" s="225" t="s">
        <v>420</v>
      </c>
      <c r="F22" s="226"/>
      <c r="G22" s="7" t="s">
        <v>418</v>
      </c>
      <c r="H22" s="7" t="s">
        <v>628</v>
      </c>
      <c r="I22" s="7" t="s">
        <v>420</v>
      </c>
    </row>
    <row r="23" spans="1:9" ht="21.75" customHeight="1">
      <c r="A23" s="223"/>
      <c r="B23" s="224"/>
      <c r="C23" s="7" t="s">
        <v>421</v>
      </c>
      <c r="D23" s="7" t="s">
        <v>629</v>
      </c>
      <c r="E23" s="225" t="s">
        <v>425</v>
      </c>
      <c r="F23" s="226"/>
      <c r="G23" s="7" t="s">
        <v>421</v>
      </c>
      <c r="H23" s="7" t="s">
        <v>629</v>
      </c>
      <c r="I23" s="7" t="s">
        <v>425</v>
      </c>
    </row>
    <row r="24" spans="1:9" ht="21.75" customHeight="1">
      <c r="A24" s="223"/>
      <c r="B24" s="210"/>
      <c r="C24" s="7" t="s">
        <v>426</v>
      </c>
      <c r="D24" s="7" t="s">
        <v>630</v>
      </c>
      <c r="E24" s="225" t="s">
        <v>631</v>
      </c>
      <c r="F24" s="226"/>
      <c r="G24" s="7" t="s">
        <v>426</v>
      </c>
      <c r="H24" s="7" t="s">
        <v>630</v>
      </c>
      <c r="I24" s="7" t="s">
        <v>631</v>
      </c>
    </row>
    <row r="25" spans="1:9" ht="21.75" customHeight="1">
      <c r="A25" s="223"/>
      <c r="B25" s="209" t="s">
        <v>431</v>
      </c>
      <c r="C25" s="7" t="s">
        <v>432</v>
      </c>
      <c r="D25" s="7" t="s">
        <v>433</v>
      </c>
      <c r="E25" s="225" t="s">
        <v>433</v>
      </c>
      <c r="F25" s="226"/>
      <c r="G25" s="7" t="s">
        <v>432</v>
      </c>
      <c r="H25" s="7" t="s">
        <v>433</v>
      </c>
      <c r="I25" s="7" t="s">
        <v>433</v>
      </c>
    </row>
    <row r="26" spans="1:9" ht="21.75" customHeight="1">
      <c r="A26" s="223"/>
      <c r="B26" s="224"/>
      <c r="C26" s="7" t="s">
        <v>434</v>
      </c>
      <c r="D26" s="7" t="s">
        <v>632</v>
      </c>
      <c r="E26" s="225" t="s">
        <v>520</v>
      </c>
      <c r="F26" s="226"/>
      <c r="G26" s="7" t="s">
        <v>434</v>
      </c>
      <c r="H26" s="7" t="s">
        <v>632</v>
      </c>
      <c r="I26" s="7" t="s">
        <v>520</v>
      </c>
    </row>
    <row r="27" spans="1:9" ht="21.75" customHeight="1">
      <c r="A27" s="223"/>
      <c r="B27" s="224"/>
      <c r="C27" s="7" t="s">
        <v>437</v>
      </c>
      <c r="D27" s="7" t="s">
        <v>433</v>
      </c>
      <c r="E27" s="225" t="s">
        <v>433</v>
      </c>
      <c r="F27" s="226"/>
      <c r="G27" s="7" t="s">
        <v>437</v>
      </c>
      <c r="H27" s="7" t="s">
        <v>433</v>
      </c>
      <c r="I27" s="7" t="s">
        <v>433</v>
      </c>
    </row>
    <row r="28" spans="1:9" ht="21.75" customHeight="1">
      <c r="A28" s="223"/>
      <c r="B28" s="210"/>
      <c r="C28" s="7" t="s">
        <v>438</v>
      </c>
      <c r="D28" s="7" t="s">
        <v>439</v>
      </c>
      <c r="E28" s="225" t="s">
        <v>440</v>
      </c>
      <c r="F28" s="226"/>
      <c r="G28" s="7" t="s">
        <v>438</v>
      </c>
      <c r="H28" s="7" t="s">
        <v>439</v>
      </c>
      <c r="I28" s="7" t="s">
        <v>440</v>
      </c>
    </row>
    <row r="29" spans="1:9" ht="21.75" customHeight="1">
      <c r="A29" s="223"/>
      <c r="B29" s="7" t="s">
        <v>441</v>
      </c>
      <c r="C29" s="7" t="s">
        <v>442</v>
      </c>
      <c r="D29" s="7" t="s">
        <v>633</v>
      </c>
      <c r="E29" s="225" t="s">
        <v>420</v>
      </c>
      <c r="F29" s="226"/>
      <c r="G29" s="7" t="s">
        <v>442</v>
      </c>
      <c r="H29" s="7" t="s">
        <v>633</v>
      </c>
      <c r="I29" s="7" t="s">
        <v>420</v>
      </c>
    </row>
    <row r="30" spans="1:9" ht="14.25" customHeight="1">
      <c r="A30" s="227"/>
      <c r="B30" s="228"/>
      <c r="C30" s="228"/>
      <c r="D30" s="228"/>
      <c r="E30" s="228"/>
      <c r="F30" s="228"/>
      <c r="G30" s="228"/>
      <c r="H30" s="228"/>
      <c r="I30" s="229"/>
    </row>
    <row r="31" spans="1:9" ht="25.5" customHeight="1">
      <c r="A31" s="8" t="s">
        <v>445</v>
      </c>
      <c r="B31" s="4" t="s">
        <v>433</v>
      </c>
      <c r="C31" s="4" t="s">
        <v>446</v>
      </c>
      <c r="D31" s="4" t="s">
        <v>447</v>
      </c>
      <c r="E31" s="220" t="s">
        <v>448</v>
      </c>
      <c r="F31" s="221"/>
      <c r="G31" s="4" t="s">
        <v>449</v>
      </c>
      <c r="H31" s="8" t="s">
        <v>450</v>
      </c>
      <c r="I31" s="4" t="s">
        <v>634</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A6:C11"/>
    <mergeCell ref="A30:I30"/>
    <mergeCell ref="E31:F31"/>
    <mergeCell ref="A20:A29"/>
    <mergeCell ref="B21:B24"/>
    <mergeCell ref="B25:B28"/>
    <mergeCell ref="E26:F26"/>
    <mergeCell ref="E27:F27"/>
    <mergeCell ref="E28:F28"/>
    <mergeCell ref="E29:F29"/>
  </mergeCells>
  <printOptions horizontalCentered="1"/>
  <pageMargins left="0.7480314960629921" right="0.7480314960629921" top="0.82" bottom="0.45" header="0.5118110236220472" footer="0.37"/>
  <pageSetup horizontalDpi="600" verticalDpi="600" orientation="portrait" paperSize="9" scale="67" r:id="rId1"/>
</worksheet>
</file>

<file path=xl/worksheets/sheet24.xml><?xml version="1.0" encoding="utf-8"?>
<worksheet xmlns="http://schemas.openxmlformats.org/spreadsheetml/2006/main" xmlns:r="http://schemas.openxmlformats.org/officeDocument/2006/relationships">
  <dimension ref="A1:I31"/>
  <sheetViews>
    <sheetView view="pageBreakPreview" zoomScaleSheetLayoutView="100" workbookViewId="0" topLeftCell="A13">
      <selection activeCell="D23" sqref="D23"/>
    </sheetView>
  </sheetViews>
  <sheetFormatPr defaultColWidth="9.28125" defaultRowHeight="14.25" customHeight="1"/>
  <cols>
    <col min="2" max="2" width="10.57421875" style="0" customWidth="1"/>
    <col min="3" max="3" width="13.57421875" style="0" customWidth="1"/>
    <col min="4" max="4" width="28.28125" style="0" customWidth="1"/>
    <col min="5" max="5" width="10.7109375" style="0" customWidth="1"/>
    <col min="6" max="6" width="5.140625" style="0" customWidth="1"/>
    <col min="7" max="7" width="15.28125" style="0" customWidth="1"/>
    <col min="8" max="8" width="26.5742187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635</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636</v>
      </c>
      <c r="E5" s="221"/>
      <c r="F5" s="220" t="s">
        <v>374</v>
      </c>
      <c r="G5" s="221"/>
      <c r="H5" s="220" t="s">
        <v>637</v>
      </c>
      <c r="I5" s="221"/>
    </row>
    <row r="6" spans="1:9" ht="25.5" customHeight="1">
      <c r="A6" s="211" t="s">
        <v>376</v>
      </c>
      <c r="B6" s="212"/>
      <c r="C6" s="213"/>
      <c r="D6" s="3" t="s">
        <v>377</v>
      </c>
      <c r="E6" s="4" t="s">
        <v>638</v>
      </c>
      <c r="F6" s="238" t="s">
        <v>379</v>
      </c>
      <c r="G6" s="239"/>
      <c r="H6" s="220" t="s">
        <v>638</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382</v>
      </c>
      <c r="F8" s="238" t="s">
        <v>384</v>
      </c>
      <c r="G8" s="239"/>
      <c r="H8" s="220" t="s">
        <v>382</v>
      </c>
      <c r="I8" s="221"/>
    </row>
    <row r="9" spans="1:9" ht="25.5" customHeight="1">
      <c r="A9" s="214"/>
      <c r="B9" s="215"/>
      <c r="C9" s="216"/>
      <c r="D9" s="3" t="s">
        <v>385</v>
      </c>
      <c r="E9" s="4" t="s">
        <v>638</v>
      </c>
      <c r="F9" s="238" t="s">
        <v>386</v>
      </c>
      <c r="G9" s="239"/>
      <c r="H9" s="220" t="s">
        <v>638</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31.5" customHeight="1">
      <c r="A12" s="230" t="s">
        <v>391</v>
      </c>
      <c r="B12" s="231"/>
      <c r="C12" s="232"/>
      <c r="D12" s="235" t="s">
        <v>639</v>
      </c>
      <c r="E12" s="236"/>
      <c r="F12" s="236"/>
      <c r="G12" s="236"/>
      <c r="H12" s="236"/>
      <c r="I12" s="237"/>
    </row>
    <row r="13" spans="1:9" ht="31.5" customHeight="1">
      <c r="A13" s="230" t="s">
        <v>393</v>
      </c>
      <c r="B13" s="231"/>
      <c r="C13" s="232"/>
      <c r="D13" s="235" t="s">
        <v>640</v>
      </c>
      <c r="E13" s="236"/>
      <c r="F13" s="236"/>
      <c r="G13" s="236"/>
      <c r="H13" s="236"/>
      <c r="I13" s="237"/>
    </row>
    <row r="14" spans="1:9" ht="31.5" customHeight="1">
      <c r="A14" s="230" t="s">
        <v>395</v>
      </c>
      <c r="B14" s="231"/>
      <c r="C14" s="232"/>
      <c r="D14" s="235" t="s">
        <v>641</v>
      </c>
      <c r="E14" s="236"/>
      <c r="F14" s="236"/>
      <c r="G14" s="236"/>
      <c r="H14" s="236"/>
      <c r="I14" s="237"/>
    </row>
    <row r="15" spans="1:9" ht="31.5" customHeight="1">
      <c r="A15" s="230" t="s">
        <v>397</v>
      </c>
      <c r="B15" s="231"/>
      <c r="C15" s="232"/>
      <c r="D15" s="235" t="s">
        <v>641</v>
      </c>
      <c r="E15" s="236"/>
      <c r="F15" s="236"/>
      <c r="G15" s="236"/>
      <c r="H15" s="236"/>
      <c r="I15" s="237"/>
    </row>
    <row r="16" spans="1:9" ht="31.5" customHeight="1">
      <c r="A16" s="230" t="s">
        <v>399</v>
      </c>
      <c r="B16" s="231"/>
      <c r="C16" s="232"/>
      <c r="D16" s="235" t="s">
        <v>641</v>
      </c>
      <c r="E16" s="236"/>
      <c r="F16" s="236"/>
      <c r="G16" s="236"/>
      <c r="H16" s="236"/>
      <c r="I16" s="237"/>
    </row>
    <row r="17" spans="1:9" ht="31.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641</v>
      </c>
      <c r="C19" s="231"/>
      <c r="D19" s="231"/>
      <c r="E19" s="231"/>
      <c r="F19" s="232"/>
      <c r="G19" s="230" t="s">
        <v>641</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7" t="s">
        <v>411</v>
      </c>
      <c r="D21" s="7" t="s">
        <v>642</v>
      </c>
      <c r="E21" s="225" t="s">
        <v>643</v>
      </c>
      <c r="F21" s="226"/>
      <c r="G21" s="7" t="s">
        <v>411</v>
      </c>
      <c r="H21" s="7" t="s">
        <v>642</v>
      </c>
      <c r="I21" s="7" t="s">
        <v>643</v>
      </c>
    </row>
    <row r="22" spans="1:9" ht="21.75" customHeight="1">
      <c r="A22" s="223"/>
      <c r="B22" s="224"/>
      <c r="C22" s="7" t="s">
        <v>418</v>
      </c>
      <c r="D22" s="7" t="s">
        <v>644</v>
      </c>
      <c r="E22" s="225" t="s">
        <v>420</v>
      </c>
      <c r="F22" s="226"/>
      <c r="G22" s="7" t="s">
        <v>418</v>
      </c>
      <c r="H22" s="7" t="s">
        <v>644</v>
      </c>
      <c r="I22" s="7" t="s">
        <v>420</v>
      </c>
    </row>
    <row r="23" spans="1:9" ht="21.75" customHeight="1">
      <c r="A23" s="223"/>
      <c r="B23" s="224"/>
      <c r="C23" s="7" t="s">
        <v>421</v>
      </c>
      <c r="D23" s="7" t="s">
        <v>629</v>
      </c>
      <c r="E23" s="225" t="s">
        <v>425</v>
      </c>
      <c r="F23" s="226"/>
      <c r="G23" s="7" t="s">
        <v>421</v>
      </c>
      <c r="H23" s="7" t="s">
        <v>629</v>
      </c>
      <c r="I23" s="7" t="s">
        <v>425</v>
      </c>
    </row>
    <row r="24" spans="1:9" ht="21.75" customHeight="1">
      <c r="A24" s="223"/>
      <c r="B24" s="210"/>
      <c r="C24" s="7" t="s">
        <v>426</v>
      </c>
      <c r="D24" s="7" t="s">
        <v>645</v>
      </c>
      <c r="E24" s="225" t="s">
        <v>646</v>
      </c>
      <c r="F24" s="226"/>
      <c r="G24" s="7" t="s">
        <v>426</v>
      </c>
      <c r="H24" s="7" t="s">
        <v>645</v>
      </c>
      <c r="I24" s="7" t="s">
        <v>646</v>
      </c>
    </row>
    <row r="25" spans="1:9" ht="21.75" customHeight="1">
      <c r="A25" s="223"/>
      <c r="B25" s="209" t="s">
        <v>431</v>
      </c>
      <c r="C25" s="7" t="s">
        <v>432</v>
      </c>
      <c r="D25" s="7" t="s">
        <v>433</v>
      </c>
      <c r="E25" s="225" t="s">
        <v>433</v>
      </c>
      <c r="F25" s="226"/>
      <c r="G25" s="7" t="s">
        <v>432</v>
      </c>
      <c r="H25" s="7" t="s">
        <v>433</v>
      </c>
      <c r="I25" s="7" t="s">
        <v>433</v>
      </c>
    </row>
    <row r="26" spans="1:9" ht="21.75" customHeight="1">
      <c r="A26" s="223"/>
      <c r="B26" s="224"/>
      <c r="C26" s="7" t="s">
        <v>434</v>
      </c>
      <c r="D26" s="7" t="s">
        <v>647</v>
      </c>
      <c r="E26" s="225" t="s">
        <v>648</v>
      </c>
      <c r="F26" s="226"/>
      <c r="G26" s="7" t="s">
        <v>434</v>
      </c>
      <c r="H26" s="7" t="s">
        <v>647</v>
      </c>
      <c r="I26" s="7" t="s">
        <v>648</v>
      </c>
    </row>
    <row r="27" spans="1:9" ht="21.75" customHeight="1">
      <c r="A27" s="223"/>
      <c r="B27" s="224"/>
      <c r="C27" s="7" t="s">
        <v>437</v>
      </c>
      <c r="D27" s="7" t="s">
        <v>433</v>
      </c>
      <c r="E27" s="225" t="s">
        <v>433</v>
      </c>
      <c r="F27" s="226"/>
      <c r="G27" s="7" t="s">
        <v>437</v>
      </c>
      <c r="H27" s="7" t="s">
        <v>433</v>
      </c>
      <c r="I27" s="7" t="s">
        <v>433</v>
      </c>
    </row>
    <row r="28" spans="1:9" ht="21.75" customHeight="1">
      <c r="A28" s="223"/>
      <c r="B28" s="210"/>
      <c r="C28" s="7" t="s">
        <v>438</v>
      </c>
      <c r="D28" s="7" t="s">
        <v>439</v>
      </c>
      <c r="E28" s="225" t="s">
        <v>440</v>
      </c>
      <c r="F28" s="226"/>
      <c r="G28" s="7" t="s">
        <v>438</v>
      </c>
      <c r="H28" s="7" t="s">
        <v>439</v>
      </c>
      <c r="I28" s="7" t="s">
        <v>440</v>
      </c>
    </row>
    <row r="29" spans="1:9" ht="21.75" customHeight="1">
      <c r="A29" s="223"/>
      <c r="B29" s="7" t="s">
        <v>441</v>
      </c>
      <c r="C29" s="7" t="s">
        <v>442</v>
      </c>
      <c r="D29" s="7" t="s">
        <v>649</v>
      </c>
      <c r="E29" s="225" t="s">
        <v>444</v>
      </c>
      <c r="F29" s="226"/>
      <c r="G29" s="7" t="s">
        <v>442</v>
      </c>
      <c r="H29" s="7" t="s">
        <v>649</v>
      </c>
      <c r="I29" s="7" t="s">
        <v>444</v>
      </c>
    </row>
    <row r="30" spans="1:9" ht="14.25" customHeight="1">
      <c r="A30" s="227"/>
      <c r="B30" s="228"/>
      <c r="C30" s="228"/>
      <c r="D30" s="228"/>
      <c r="E30" s="228"/>
      <c r="F30" s="228"/>
      <c r="G30" s="228"/>
      <c r="H30" s="228"/>
      <c r="I30" s="229"/>
    </row>
    <row r="31" spans="1:9" ht="25.5" customHeight="1">
      <c r="A31" s="8" t="s">
        <v>445</v>
      </c>
      <c r="B31" s="4" t="s">
        <v>433</v>
      </c>
      <c r="C31" s="4" t="s">
        <v>446</v>
      </c>
      <c r="D31" s="4" t="s">
        <v>447</v>
      </c>
      <c r="E31" s="220" t="s">
        <v>448</v>
      </c>
      <c r="F31" s="221"/>
      <c r="G31" s="4" t="s">
        <v>449</v>
      </c>
      <c r="H31" s="8" t="s">
        <v>450</v>
      </c>
      <c r="I31" s="4" t="s">
        <v>650</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A6:C11"/>
    <mergeCell ref="A30:I30"/>
    <mergeCell ref="E31:F31"/>
    <mergeCell ref="A20:A29"/>
    <mergeCell ref="B21:B24"/>
    <mergeCell ref="B25:B28"/>
    <mergeCell ref="E26:F26"/>
    <mergeCell ref="E27:F27"/>
    <mergeCell ref="E28:F28"/>
    <mergeCell ref="E29:F29"/>
  </mergeCells>
  <printOptions horizontalCentered="1"/>
  <pageMargins left="0.6" right="0.7480314960629921" top="0.82" bottom="0.45" header="0.5118110236220472" footer="0.37"/>
  <pageSetup horizontalDpi="600" verticalDpi="600" orientation="portrait" paperSize="9" scale="60" r:id="rId1"/>
</worksheet>
</file>

<file path=xl/worksheets/sheet25.xml><?xml version="1.0" encoding="utf-8"?>
<worksheet xmlns="http://schemas.openxmlformats.org/spreadsheetml/2006/main" xmlns:r="http://schemas.openxmlformats.org/officeDocument/2006/relationships">
  <dimension ref="A1:I34"/>
  <sheetViews>
    <sheetView view="pageBreakPreview" zoomScaleSheetLayoutView="100" workbookViewId="0" topLeftCell="A1">
      <selection activeCell="D12" sqref="D12:I12"/>
    </sheetView>
  </sheetViews>
  <sheetFormatPr defaultColWidth="9.28125" defaultRowHeight="14.25" customHeight="1"/>
  <cols>
    <col min="2" max="2" width="10.57421875" style="0" customWidth="1"/>
    <col min="3" max="3" width="16.140625" style="0" customWidth="1"/>
    <col min="4" max="4" width="21.28125" style="0" customWidth="1"/>
    <col min="5" max="5" width="16.28125" style="0" customWidth="1"/>
    <col min="6" max="6" width="10.00390625" style="0" customWidth="1"/>
    <col min="7" max="7" width="18.8515625" style="0" customWidth="1"/>
    <col min="8" max="8" width="14.0039062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651</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652</v>
      </c>
      <c r="F6" s="238" t="s">
        <v>379</v>
      </c>
      <c r="G6" s="239"/>
      <c r="H6" s="220" t="s">
        <v>653</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382</v>
      </c>
      <c r="F8" s="238" t="s">
        <v>384</v>
      </c>
      <c r="G8" s="239"/>
      <c r="H8" s="220" t="s">
        <v>382</v>
      </c>
      <c r="I8" s="221"/>
    </row>
    <row r="9" spans="1:9" ht="25.5" customHeight="1">
      <c r="A9" s="214"/>
      <c r="B9" s="215"/>
      <c r="C9" s="216"/>
      <c r="D9" s="3" t="s">
        <v>385</v>
      </c>
      <c r="E9" s="4" t="s">
        <v>652</v>
      </c>
      <c r="F9" s="238" t="s">
        <v>386</v>
      </c>
      <c r="G9" s="239"/>
      <c r="H9" s="220" t="s">
        <v>653</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50.25" customHeight="1">
      <c r="A12" s="230" t="s">
        <v>391</v>
      </c>
      <c r="B12" s="231"/>
      <c r="C12" s="232"/>
      <c r="D12" s="235" t="s">
        <v>654</v>
      </c>
      <c r="E12" s="236"/>
      <c r="F12" s="236"/>
      <c r="G12" s="236"/>
      <c r="H12" s="236"/>
      <c r="I12" s="237"/>
    </row>
    <row r="13" spans="1:9" ht="31.5" customHeight="1">
      <c r="A13" s="230" t="s">
        <v>393</v>
      </c>
      <c r="B13" s="231"/>
      <c r="C13" s="232"/>
      <c r="D13" s="235" t="s">
        <v>655</v>
      </c>
      <c r="E13" s="236"/>
      <c r="F13" s="236"/>
      <c r="G13" s="236"/>
      <c r="H13" s="236"/>
      <c r="I13" s="237"/>
    </row>
    <row r="14" spans="1:9" ht="20.25" customHeight="1">
      <c r="A14" s="230" t="s">
        <v>395</v>
      </c>
      <c r="B14" s="231"/>
      <c r="C14" s="232"/>
      <c r="D14" s="235" t="s">
        <v>656</v>
      </c>
      <c r="E14" s="236"/>
      <c r="F14" s="236"/>
      <c r="G14" s="236"/>
      <c r="H14" s="236"/>
      <c r="I14" s="237"/>
    </row>
    <row r="15" spans="1:9" ht="20.25" customHeight="1">
      <c r="A15" s="230" t="s">
        <v>397</v>
      </c>
      <c r="B15" s="231"/>
      <c r="C15" s="232"/>
      <c r="D15" s="235" t="s">
        <v>657</v>
      </c>
      <c r="E15" s="236"/>
      <c r="F15" s="236"/>
      <c r="G15" s="236"/>
      <c r="H15" s="236"/>
      <c r="I15" s="237"/>
    </row>
    <row r="16" spans="1:9" ht="20.25" customHeight="1">
      <c r="A16" s="230" t="s">
        <v>399</v>
      </c>
      <c r="B16" s="231"/>
      <c r="C16" s="232"/>
      <c r="D16" s="235" t="s">
        <v>658</v>
      </c>
      <c r="E16" s="236"/>
      <c r="F16" s="236"/>
      <c r="G16" s="236"/>
      <c r="H16" s="236"/>
      <c r="I16" s="237"/>
    </row>
    <row r="17" spans="1:9" ht="31.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23.25" customHeight="1">
      <c r="A19" s="5" t="s">
        <v>403</v>
      </c>
      <c r="B19" s="230" t="s">
        <v>659</v>
      </c>
      <c r="C19" s="231"/>
      <c r="D19" s="231"/>
      <c r="E19" s="231"/>
      <c r="F19" s="232"/>
      <c r="G19" s="230" t="s">
        <v>659</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209" t="s">
        <v>411</v>
      </c>
      <c r="D21" s="7" t="s">
        <v>660</v>
      </c>
      <c r="E21" s="225" t="s">
        <v>661</v>
      </c>
      <c r="F21" s="226"/>
      <c r="G21" s="209" t="s">
        <v>411</v>
      </c>
      <c r="H21" s="7" t="s">
        <v>660</v>
      </c>
      <c r="I21" s="7" t="s">
        <v>661</v>
      </c>
    </row>
    <row r="22" spans="1:9" ht="21.75" customHeight="1">
      <c r="A22" s="223"/>
      <c r="B22" s="224"/>
      <c r="C22" s="224"/>
      <c r="D22" s="7" t="s">
        <v>662</v>
      </c>
      <c r="E22" s="225" t="s">
        <v>663</v>
      </c>
      <c r="F22" s="226"/>
      <c r="G22" s="224"/>
      <c r="H22" s="7" t="s">
        <v>662</v>
      </c>
      <c r="I22" s="7" t="s">
        <v>663</v>
      </c>
    </row>
    <row r="23" spans="1:9" ht="21.75" customHeight="1">
      <c r="A23" s="223"/>
      <c r="B23" s="224"/>
      <c r="C23" s="210"/>
      <c r="D23" s="7" t="s">
        <v>664</v>
      </c>
      <c r="E23" s="225" t="s">
        <v>665</v>
      </c>
      <c r="F23" s="226"/>
      <c r="G23" s="210"/>
      <c r="H23" s="7" t="s">
        <v>664</v>
      </c>
      <c r="I23" s="7" t="s">
        <v>665</v>
      </c>
    </row>
    <row r="24" spans="1:9" ht="21.75" customHeight="1">
      <c r="A24" s="223"/>
      <c r="B24" s="224"/>
      <c r="C24" s="7" t="s">
        <v>418</v>
      </c>
      <c r="D24" s="7" t="s">
        <v>666</v>
      </c>
      <c r="E24" s="225" t="s">
        <v>420</v>
      </c>
      <c r="F24" s="226"/>
      <c r="G24" s="7" t="s">
        <v>418</v>
      </c>
      <c r="H24" s="7" t="s">
        <v>666</v>
      </c>
      <c r="I24" s="7" t="s">
        <v>420</v>
      </c>
    </row>
    <row r="25" spans="1:9" ht="21.75" customHeight="1">
      <c r="A25" s="223"/>
      <c r="B25" s="224"/>
      <c r="C25" s="7" t="s">
        <v>421</v>
      </c>
      <c r="D25" s="7" t="s">
        <v>629</v>
      </c>
      <c r="E25" s="225" t="s">
        <v>425</v>
      </c>
      <c r="F25" s="226"/>
      <c r="G25" s="7" t="s">
        <v>421</v>
      </c>
      <c r="H25" s="7" t="s">
        <v>629</v>
      </c>
      <c r="I25" s="7" t="s">
        <v>425</v>
      </c>
    </row>
    <row r="26" spans="1:9" ht="21.75" customHeight="1">
      <c r="A26" s="223"/>
      <c r="B26" s="224"/>
      <c r="C26" s="209" t="s">
        <v>426</v>
      </c>
      <c r="D26" s="7" t="s">
        <v>667</v>
      </c>
      <c r="E26" s="225" t="s">
        <v>668</v>
      </c>
      <c r="F26" s="226"/>
      <c r="G26" s="209" t="s">
        <v>426</v>
      </c>
      <c r="H26" s="7" t="s">
        <v>667</v>
      </c>
      <c r="I26" s="7" t="s">
        <v>668</v>
      </c>
    </row>
    <row r="27" spans="1:9" ht="21.75" customHeight="1">
      <c r="A27" s="223"/>
      <c r="B27" s="210"/>
      <c r="C27" s="210"/>
      <c r="D27" s="7" t="s">
        <v>669</v>
      </c>
      <c r="E27" s="225" t="s">
        <v>670</v>
      </c>
      <c r="F27" s="226"/>
      <c r="G27" s="210"/>
      <c r="H27" s="7" t="s">
        <v>669</v>
      </c>
      <c r="I27" s="7" t="s">
        <v>670</v>
      </c>
    </row>
    <row r="28" spans="1:9" ht="21.75" customHeight="1">
      <c r="A28" s="223"/>
      <c r="B28" s="209" t="s">
        <v>431</v>
      </c>
      <c r="C28" s="7" t="s">
        <v>432</v>
      </c>
      <c r="D28" s="7" t="s">
        <v>433</v>
      </c>
      <c r="E28" s="225" t="s">
        <v>433</v>
      </c>
      <c r="F28" s="226"/>
      <c r="G28" s="7" t="s">
        <v>432</v>
      </c>
      <c r="H28" s="7" t="s">
        <v>433</v>
      </c>
      <c r="I28" s="7" t="s">
        <v>433</v>
      </c>
    </row>
    <row r="29" spans="1:9" ht="21.75" customHeight="1">
      <c r="A29" s="223"/>
      <c r="B29" s="224"/>
      <c r="C29" s="7" t="s">
        <v>434</v>
      </c>
      <c r="D29" s="7" t="s">
        <v>671</v>
      </c>
      <c r="E29" s="225" t="s">
        <v>538</v>
      </c>
      <c r="F29" s="226"/>
      <c r="G29" s="7" t="s">
        <v>434</v>
      </c>
      <c r="H29" s="7" t="s">
        <v>671</v>
      </c>
      <c r="I29" s="7" t="s">
        <v>538</v>
      </c>
    </row>
    <row r="30" spans="1:9" ht="21.75" customHeight="1">
      <c r="A30" s="223"/>
      <c r="B30" s="224"/>
      <c r="C30" s="7" t="s">
        <v>437</v>
      </c>
      <c r="D30" s="7" t="s">
        <v>672</v>
      </c>
      <c r="E30" s="225" t="s">
        <v>673</v>
      </c>
      <c r="F30" s="226"/>
      <c r="G30" s="7" t="s">
        <v>437</v>
      </c>
      <c r="H30" s="7" t="s">
        <v>672</v>
      </c>
      <c r="I30" s="7" t="s">
        <v>673</v>
      </c>
    </row>
    <row r="31" spans="1:9" ht="21.75" customHeight="1">
      <c r="A31" s="223"/>
      <c r="B31" s="210"/>
      <c r="C31" s="7" t="s">
        <v>438</v>
      </c>
      <c r="D31" s="7" t="s">
        <v>540</v>
      </c>
      <c r="E31" s="225" t="s">
        <v>440</v>
      </c>
      <c r="F31" s="226"/>
      <c r="G31" s="7" t="s">
        <v>438</v>
      </c>
      <c r="H31" s="7" t="s">
        <v>540</v>
      </c>
      <c r="I31" s="7" t="s">
        <v>440</v>
      </c>
    </row>
    <row r="32" spans="1:9" ht="21.75" customHeight="1">
      <c r="A32" s="223"/>
      <c r="B32" s="7" t="s">
        <v>441</v>
      </c>
      <c r="C32" s="7" t="s">
        <v>442</v>
      </c>
      <c r="D32" s="7" t="s">
        <v>674</v>
      </c>
      <c r="E32" s="225" t="s">
        <v>420</v>
      </c>
      <c r="F32" s="226"/>
      <c r="G32" s="7" t="s">
        <v>442</v>
      </c>
      <c r="H32" s="7" t="s">
        <v>674</v>
      </c>
      <c r="I32" s="7" t="s">
        <v>420</v>
      </c>
    </row>
    <row r="33" spans="1:9" ht="14.25" customHeight="1">
      <c r="A33" s="227"/>
      <c r="B33" s="228"/>
      <c r="C33" s="228"/>
      <c r="D33" s="228"/>
      <c r="E33" s="228"/>
      <c r="F33" s="228"/>
      <c r="G33" s="228"/>
      <c r="H33" s="228"/>
      <c r="I33" s="229"/>
    </row>
    <row r="34" spans="1:9" ht="25.5" customHeight="1">
      <c r="A34" s="8" t="s">
        <v>445</v>
      </c>
      <c r="B34" s="4" t="s">
        <v>433</v>
      </c>
      <c r="C34" s="4" t="s">
        <v>446</v>
      </c>
      <c r="D34" s="4" t="s">
        <v>447</v>
      </c>
      <c r="E34" s="220" t="s">
        <v>448</v>
      </c>
      <c r="F34" s="221"/>
      <c r="G34" s="4" t="s">
        <v>449</v>
      </c>
      <c r="H34" s="8" t="s">
        <v>450</v>
      </c>
      <c r="I34" s="4" t="s">
        <v>675</v>
      </c>
    </row>
  </sheetData>
  <sheetProtection/>
  <mergeCells count="62">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G21:G23"/>
    <mergeCell ref="E22:F22"/>
    <mergeCell ref="E23:F23"/>
    <mergeCell ref="E24:F24"/>
    <mergeCell ref="E25:F25"/>
    <mergeCell ref="E32:F32"/>
    <mergeCell ref="A33:I33"/>
    <mergeCell ref="E26:F26"/>
    <mergeCell ref="E27:F27"/>
    <mergeCell ref="E28:F28"/>
    <mergeCell ref="E29:F29"/>
    <mergeCell ref="G26:G27"/>
    <mergeCell ref="A6:C11"/>
    <mergeCell ref="E34:F34"/>
    <mergeCell ref="A20:A32"/>
    <mergeCell ref="B21:B27"/>
    <mergeCell ref="B28:B31"/>
    <mergeCell ref="C21:C23"/>
    <mergeCell ref="C26:C27"/>
    <mergeCell ref="E30:F30"/>
    <mergeCell ref="E31:F31"/>
  </mergeCells>
  <printOptions horizontalCentered="1"/>
  <pageMargins left="0.7480314960629921" right="0.7480314960629921" top="0.82" bottom="0.45" header="0.5118110236220472" footer="0.37"/>
  <pageSetup horizontalDpi="600" verticalDpi="600" orientation="portrait" paperSize="9" scale="64" r:id="rId1"/>
</worksheet>
</file>

<file path=xl/worksheets/sheet26.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G18" sqref="G18:I18"/>
    </sheetView>
  </sheetViews>
  <sheetFormatPr defaultColWidth="9.28125" defaultRowHeight="14.25" customHeight="1"/>
  <cols>
    <col min="2" max="2" width="10.57421875" style="0" customWidth="1"/>
    <col min="3" max="3" width="13.57421875" style="0" customWidth="1"/>
    <col min="4" max="4" width="21.28125" style="0" customWidth="1"/>
    <col min="5" max="5" width="13.7109375" style="0" customWidth="1"/>
    <col min="6" max="6" width="7.57421875" style="0" customWidth="1"/>
    <col min="7" max="7" width="15.28125" style="0" customWidth="1"/>
    <col min="8" max="8" width="19.0039062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676</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677</v>
      </c>
      <c r="F6" s="238" t="s">
        <v>379</v>
      </c>
      <c r="G6" s="239"/>
      <c r="H6" s="220" t="s">
        <v>678</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382</v>
      </c>
      <c r="F8" s="238" t="s">
        <v>384</v>
      </c>
      <c r="G8" s="239"/>
      <c r="H8" s="220" t="s">
        <v>382</v>
      </c>
      <c r="I8" s="221"/>
    </row>
    <row r="9" spans="1:9" ht="25.5" customHeight="1">
      <c r="A9" s="214"/>
      <c r="B9" s="215"/>
      <c r="C9" s="216"/>
      <c r="D9" s="3" t="s">
        <v>385</v>
      </c>
      <c r="E9" s="4" t="s">
        <v>677</v>
      </c>
      <c r="F9" s="238" t="s">
        <v>386</v>
      </c>
      <c r="G9" s="239"/>
      <c r="H9" s="220" t="s">
        <v>678</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31.5" customHeight="1">
      <c r="A12" s="230" t="s">
        <v>391</v>
      </c>
      <c r="B12" s="231"/>
      <c r="C12" s="232"/>
      <c r="D12" s="235" t="s">
        <v>679</v>
      </c>
      <c r="E12" s="236"/>
      <c r="F12" s="236"/>
      <c r="G12" s="236"/>
      <c r="H12" s="236"/>
      <c r="I12" s="237"/>
    </row>
    <row r="13" spans="1:9" ht="31.5" customHeight="1">
      <c r="A13" s="230" t="s">
        <v>393</v>
      </c>
      <c r="B13" s="231"/>
      <c r="C13" s="232"/>
      <c r="D13" s="235" t="s">
        <v>680</v>
      </c>
      <c r="E13" s="236"/>
      <c r="F13" s="236"/>
      <c r="G13" s="236"/>
      <c r="H13" s="236"/>
      <c r="I13" s="237"/>
    </row>
    <row r="14" spans="1:9" ht="31.5" customHeight="1">
      <c r="A14" s="230" t="s">
        <v>395</v>
      </c>
      <c r="B14" s="231"/>
      <c r="C14" s="232"/>
      <c r="D14" s="235" t="s">
        <v>681</v>
      </c>
      <c r="E14" s="236"/>
      <c r="F14" s="236"/>
      <c r="G14" s="236"/>
      <c r="H14" s="236"/>
      <c r="I14" s="237"/>
    </row>
    <row r="15" spans="1:9" ht="31.5" customHeight="1">
      <c r="A15" s="230" t="s">
        <v>397</v>
      </c>
      <c r="B15" s="231"/>
      <c r="C15" s="232"/>
      <c r="D15" s="235" t="s">
        <v>682</v>
      </c>
      <c r="E15" s="236"/>
      <c r="F15" s="236"/>
      <c r="G15" s="236"/>
      <c r="H15" s="236"/>
      <c r="I15" s="237"/>
    </row>
    <row r="16" spans="1:9" ht="31.5" customHeight="1">
      <c r="A16" s="230" t="s">
        <v>399</v>
      </c>
      <c r="B16" s="231"/>
      <c r="C16" s="232"/>
      <c r="D16" s="235" t="s">
        <v>658</v>
      </c>
      <c r="E16" s="236"/>
      <c r="F16" s="236"/>
      <c r="G16" s="236"/>
      <c r="H16" s="236"/>
      <c r="I16" s="237"/>
    </row>
    <row r="17" spans="1:9" ht="20.25" customHeight="1">
      <c r="A17" s="227"/>
      <c r="B17" s="228"/>
      <c r="C17" s="228"/>
      <c r="D17" s="228"/>
      <c r="E17" s="228"/>
      <c r="F17" s="228"/>
      <c r="G17" s="228"/>
      <c r="H17" s="228"/>
      <c r="I17" s="229"/>
    </row>
    <row r="18" spans="1:9" ht="18" customHeight="1">
      <c r="A18" s="230" t="s">
        <v>401</v>
      </c>
      <c r="B18" s="231"/>
      <c r="C18" s="231"/>
      <c r="D18" s="231"/>
      <c r="E18" s="231"/>
      <c r="F18" s="232"/>
      <c r="G18" s="230" t="s">
        <v>402</v>
      </c>
      <c r="H18" s="231"/>
      <c r="I18" s="232"/>
    </row>
    <row r="19" spans="1:9" ht="49.5" customHeight="1">
      <c r="A19" s="5" t="s">
        <v>403</v>
      </c>
      <c r="B19" s="230" t="s">
        <v>659</v>
      </c>
      <c r="C19" s="231"/>
      <c r="D19" s="231"/>
      <c r="E19" s="231"/>
      <c r="F19" s="232"/>
      <c r="G19" s="230" t="s">
        <v>683</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7" t="s">
        <v>411</v>
      </c>
      <c r="D21" s="7" t="s">
        <v>684</v>
      </c>
      <c r="E21" s="225" t="s">
        <v>685</v>
      </c>
      <c r="F21" s="226"/>
      <c r="G21" s="7" t="s">
        <v>411</v>
      </c>
      <c r="H21" s="7" t="s">
        <v>684</v>
      </c>
      <c r="I21" s="7" t="s">
        <v>685</v>
      </c>
    </row>
    <row r="22" spans="1:9" ht="21.75" customHeight="1">
      <c r="A22" s="223"/>
      <c r="B22" s="224"/>
      <c r="C22" s="7" t="s">
        <v>418</v>
      </c>
      <c r="D22" s="7" t="s">
        <v>467</v>
      </c>
      <c r="E22" s="225" t="s">
        <v>420</v>
      </c>
      <c r="F22" s="226"/>
      <c r="G22" s="7" t="s">
        <v>418</v>
      </c>
      <c r="H22" s="7" t="s">
        <v>467</v>
      </c>
      <c r="I22" s="7" t="s">
        <v>420</v>
      </c>
    </row>
    <row r="23" spans="1:9" ht="21.75" customHeight="1">
      <c r="A23" s="223"/>
      <c r="B23" s="224"/>
      <c r="C23" s="7" t="s">
        <v>421</v>
      </c>
      <c r="D23" s="7" t="s">
        <v>629</v>
      </c>
      <c r="E23" s="225" t="s">
        <v>425</v>
      </c>
      <c r="F23" s="226"/>
      <c r="G23" s="7" t="s">
        <v>421</v>
      </c>
      <c r="H23" s="7" t="s">
        <v>629</v>
      </c>
      <c r="I23" s="7" t="s">
        <v>425</v>
      </c>
    </row>
    <row r="24" spans="1:9" ht="21.75" customHeight="1">
      <c r="A24" s="223"/>
      <c r="B24" s="210"/>
      <c r="C24" s="7" t="s">
        <v>426</v>
      </c>
      <c r="D24" s="7" t="s">
        <v>686</v>
      </c>
      <c r="E24" s="225" t="s">
        <v>687</v>
      </c>
      <c r="F24" s="226"/>
      <c r="G24" s="7" t="s">
        <v>426</v>
      </c>
      <c r="H24" s="7" t="s">
        <v>686</v>
      </c>
      <c r="I24" s="7" t="s">
        <v>687</v>
      </c>
    </row>
    <row r="25" spans="1:9" ht="21.75" customHeight="1">
      <c r="A25" s="223"/>
      <c r="B25" s="209" t="s">
        <v>431</v>
      </c>
      <c r="C25" s="7" t="s">
        <v>432</v>
      </c>
      <c r="D25" s="7" t="s">
        <v>433</v>
      </c>
      <c r="E25" s="225" t="s">
        <v>433</v>
      </c>
      <c r="F25" s="226"/>
      <c r="G25" s="7" t="s">
        <v>432</v>
      </c>
      <c r="H25" s="7" t="s">
        <v>433</v>
      </c>
      <c r="I25" s="7" t="s">
        <v>433</v>
      </c>
    </row>
    <row r="26" spans="1:9" ht="21.75" customHeight="1">
      <c r="A26" s="223"/>
      <c r="B26" s="224"/>
      <c r="C26" s="7" t="s">
        <v>434</v>
      </c>
      <c r="D26" s="7" t="s">
        <v>688</v>
      </c>
      <c r="E26" s="225" t="s">
        <v>673</v>
      </c>
      <c r="F26" s="226"/>
      <c r="G26" s="7" t="s">
        <v>434</v>
      </c>
      <c r="H26" s="7" t="s">
        <v>688</v>
      </c>
      <c r="I26" s="7" t="s">
        <v>673</v>
      </c>
    </row>
    <row r="27" spans="1:9" ht="21.75" customHeight="1">
      <c r="A27" s="223"/>
      <c r="B27" s="224"/>
      <c r="C27" s="7" t="s">
        <v>437</v>
      </c>
      <c r="D27" s="7" t="s">
        <v>433</v>
      </c>
      <c r="E27" s="225" t="s">
        <v>433</v>
      </c>
      <c r="F27" s="226"/>
      <c r="G27" s="7" t="s">
        <v>437</v>
      </c>
      <c r="H27" s="7" t="s">
        <v>433</v>
      </c>
      <c r="I27" s="7" t="s">
        <v>433</v>
      </c>
    </row>
    <row r="28" spans="1:9" ht="21.75" customHeight="1">
      <c r="A28" s="223"/>
      <c r="B28" s="210"/>
      <c r="C28" s="7" t="s">
        <v>438</v>
      </c>
      <c r="D28" s="7" t="s">
        <v>439</v>
      </c>
      <c r="E28" s="225" t="s">
        <v>440</v>
      </c>
      <c r="F28" s="226"/>
      <c r="G28" s="7" t="s">
        <v>438</v>
      </c>
      <c r="H28" s="7" t="s">
        <v>439</v>
      </c>
      <c r="I28" s="7" t="s">
        <v>440</v>
      </c>
    </row>
    <row r="29" spans="1:9" ht="21.75" customHeight="1">
      <c r="A29" s="223"/>
      <c r="B29" s="7" t="s">
        <v>441</v>
      </c>
      <c r="C29" s="7" t="s">
        <v>442</v>
      </c>
      <c r="D29" s="7" t="s">
        <v>689</v>
      </c>
      <c r="E29" s="225" t="s">
        <v>420</v>
      </c>
      <c r="F29" s="226"/>
      <c r="G29" s="7" t="s">
        <v>442</v>
      </c>
      <c r="H29" s="7" t="s">
        <v>689</v>
      </c>
      <c r="I29" s="7" t="s">
        <v>420</v>
      </c>
    </row>
    <row r="30" spans="1:9" ht="14.25" customHeight="1">
      <c r="A30" s="227"/>
      <c r="B30" s="228"/>
      <c r="C30" s="228"/>
      <c r="D30" s="228"/>
      <c r="E30" s="228"/>
      <c r="F30" s="228"/>
      <c r="G30" s="228"/>
      <c r="H30" s="228"/>
      <c r="I30" s="229"/>
    </row>
    <row r="31" spans="1:9" ht="25.5" customHeight="1">
      <c r="A31" s="8" t="s">
        <v>445</v>
      </c>
      <c r="B31" s="4" t="s">
        <v>433</v>
      </c>
      <c r="C31" s="4" t="s">
        <v>446</v>
      </c>
      <c r="D31" s="4" t="s">
        <v>447</v>
      </c>
      <c r="E31" s="220" t="s">
        <v>448</v>
      </c>
      <c r="F31" s="221"/>
      <c r="G31" s="4" t="s">
        <v>449</v>
      </c>
      <c r="H31" s="8" t="s">
        <v>450</v>
      </c>
      <c r="I31" s="4" t="s">
        <v>690</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A6:C11"/>
    <mergeCell ref="A30:I30"/>
    <mergeCell ref="E31:F31"/>
    <mergeCell ref="A20:A29"/>
    <mergeCell ref="B21:B24"/>
    <mergeCell ref="B25:B28"/>
    <mergeCell ref="E26:F26"/>
    <mergeCell ref="E27:F27"/>
    <mergeCell ref="E28:F28"/>
    <mergeCell ref="E29:F29"/>
  </mergeCells>
  <printOptions horizontalCentered="1"/>
  <pageMargins left="0.7480314960629921" right="0.7480314960629921" top="0.82" bottom="0.45" header="0.5118110236220472" footer="0.37"/>
  <pageSetup horizontalDpi="600" verticalDpi="600" orientation="portrait" paperSize="9" scale="67" r:id="rId1"/>
</worksheet>
</file>

<file path=xl/worksheets/sheet27.xml><?xml version="1.0" encoding="utf-8"?>
<worksheet xmlns="http://schemas.openxmlformats.org/spreadsheetml/2006/main" xmlns:r="http://schemas.openxmlformats.org/officeDocument/2006/relationships">
  <dimension ref="A1:I34"/>
  <sheetViews>
    <sheetView view="pageBreakPreview" zoomScaleSheetLayoutView="100" workbookViewId="0" topLeftCell="A1">
      <selection activeCell="G19" sqref="G19:I19"/>
    </sheetView>
  </sheetViews>
  <sheetFormatPr defaultColWidth="9.28125" defaultRowHeight="14.25" customHeight="1"/>
  <cols>
    <col min="2" max="2" width="10.57421875" style="0" customWidth="1"/>
    <col min="3" max="3" width="13.57421875" style="0" customWidth="1"/>
    <col min="4" max="4" width="21.28125" style="0" customWidth="1"/>
    <col min="5" max="5" width="13.7109375" style="0" customWidth="1"/>
    <col min="6" max="6" width="10.00390625" style="0" customWidth="1"/>
    <col min="7" max="7" width="15.28125" style="0" customWidth="1"/>
    <col min="8" max="8" width="19.14062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691</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652</v>
      </c>
      <c r="F6" s="238" t="s">
        <v>379</v>
      </c>
      <c r="G6" s="239"/>
      <c r="H6" s="220" t="s">
        <v>653</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382</v>
      </c>
      <c r="F8" s="238" t="s">
        <v>384</v>
      </c>
      <c r="G8" s="239"/>
      <c r="H8" s="220" t="s">
        <v>382</v>
      </c>
      <c r="I8" s="221"/>
    </row>
    <row r="9" spans="1:9" ht="25.5" customHeight="1">
      <c r="A9" s="214"/>
      <c r="B9" s="215"/>
      <c r="C9" s="216"/>
      <c r="D9" s="3" t="s">
        <v>385</v>
      </c>
      <c r="E9" s="4" t="s">
        <v>652</v>
      </c>
      <c r="F9" s="238" t="s">
        <v>386</v>
      </c>
      <c r="G9" s="239"/>
      <c r="H9" s="220" t="s">
        <v>653</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40.5" customHeight="1">
      <c r="A12" s="230" t="s">
        <v>391</v>
      </c>
      <c r="B12" s="231"/>
      <c r="C12" s="232"/>
      <c r="D12" s="235" t="s">
        <v>692</v>
      </c>
      <c r="E12" s="236"/>
      <c r="F12" s="236"/>
      <c r="G12" s="236"/>
      <c r="H12" s="236"/>
      <c r="I12" s="237"/>
    </row>
    <row r="13" spans="1:9" ht="34.5" customHeight="1">
      <c r="A13" s="230" t="s">
        <v>393</v>
      </c>
      <c r="B13" s="231"/>
      <c r="C13" s="232"/>
      <c r="D13" s="235" t="s">
        <v>680</v>
      </c>
      <c r="E13" s="236"/>
      <c r="F13" s="236"/>
      <c r="G13" s="236"/>
      <c r="H13" s="236"/>
      <c r="I13" s="237"/>
    </row>
    <row r="14" spans="1:9" ht="21" customHeight="1">
      <c r="A14" s="230" t="s">
        <v>395</v>
      </c>
      <c r="B14" s="231"/>
      <c r="C14" s="232"/>
      <c r="D14" s="235" t="s">
        <v>693</v>
      </c>
      <c r="E14" s="236"/>
      <c r="F14" s="236"/>
      <c r="G14" s="236"/>
      <c r="H14" s="236"/>
      <c r="I14" s="237"/>
    </row>
    <row r="15" spans="1:9" ht="21" customHeight="1">
      <c r="A15" s="230" t="s">
        <v>397</v>
      </c>
      <c r="B15" s="231"/>
      <c r="C15" s="232"/>
      <c r="D15" s="235" t="s">
        <v>682</v>
      </c>
      <c r="E15" s="236"/>
      <c r="F15" s="236"/>
      <c r="G15" s="236"/>
      <c r="H15" s="236"/>
      <c r="I15" s="237"/>
    </row>
    <row r="16" spans="1:9" ht="21" customHeight="1">
      <c r="A16" s="230" t="s">
        <v>399</v>
      </c>
      <c r="B16" s="231"/>
      <c r="C16" s="232"/>
      <c r="D16" s="235" t="s">
        <v>658</v>
      </c>
      <c r="E16" s="236"/>
      <c r="F16" s="236"/>
      <c r="G16" s="236"/>
      <c r="H16" s="236"/>
      <c r="I16" s="237"/>
    </row>
    <row r="17" spans="1:9" ht="13.5" customHeight="1">
      <c r="A17" s="227"/>
      <c r="B17" s="228"/>
      <c r="C17" s="228"/>
      <c r="D17" s="228"/>
      <c r="E17" s="228"/>
      <c r="F17" s="228"/>
      <c r="G17" s="228"/>
      <c r="H17" s="228"/>
      <c r="I17" s="229"/>
    </row>
    <row r="18" spans="1:9" ht="18.75" customHeight="1">
      <c r="A18" s="230" t="s">
        <v>401</v>
      </c>
      <c r="B18" s="231"/>
      <c r="C18" s="231"/>
      <c r="D18" s="231"/>
      <c r="E18" s="231"/>
      <c r="F18" s="232"/>
      <c r="G18" s="230" t="s">
        <v>402</v>
      </c>
      <c r="H18" s="231"/>
      <c r="I18" s="232"/>
    </row>
    <row r="19" spans="1:9" ht="49.5" customHeight="1">
      <c r="A19" s="5" t="s">
        <v>403</v>
      </c>
      <c r="B19" s="230" t="s">
        <v>659</v>
      </c>
      <c r="C19" s="231"/>
      <c r="D19" s="231"/>
      <c r="E19" s="231"/>
      <c r="F19" s="232"/>
      <c r="G19" s="230" t="s">
        <v>659</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209" t="s">
        <v>411</v>
      </c>
      <c r="D21" s="7" t="s">
        <v>660</v>
      </c>
      <c r="E21" s="225" t="s">
        <v>661</v>
      </c>
      <c r="F21" s="226"/>
      <c r="G21" s="209" t="s">
        <v>411</v>
      </c>
      <c r="H21" s="7" t="s">
        <v>664</v>
      </c>
      <c r="I21" s="7" t="s">
        <v>665</v>
      </c>
    </row>
    <row r="22" spans="1:9" ht="21.75" customHeight="1">
      <c r="A22" s="223"/>
      <c r="B22" s="224"/>
      <c r="C22" s="224"/>
      <c r="D22" s="7" t="s">
        <v>662</v>
      </c>
      <c r="E22" s="225" t="s">
        <v>663</v>
      </c>
      <c r="F22" s="226"/>
      <c r="G22" s="224"/>
      <c r="H22" s="7" t="s">
        <v>662</v>
      </c>
      <c r="I22" s="7" t="s">
        <v>663</v>
      </c>
    </row>
    <row r="23" spans="1:9" ht="21.75" customHeight="1">
      <c r="A23" s="223"/>
      <c r="B23" s="224"/>
      <c r="C23" s="210"/>
      <c r="D23" s="7" t="s">
        <v>664</v>
      </c>
      <c r="E23" s="225" t="s">
        <v>665</v>
      </c>
      <c r="F23" s="226"/>
      <c r="G23" s="210"/>
      <c r="H23" s="7" t="s">
        <v>660</v>
      </c>
      <c r="I23" s="7" t="s">
        <v>661</v>
      </c>
    </row>
    <row r="24" spans="1:9" ht="21.75" customHeight="1">
      <c r="A24" s="223"/>
      <c r="B24" s="224"/>
      <c r="C24" s="7" t="s">
        <v>418</v>
      </c>
      <c r="D24" s="7" t="s">
        <v>694</v>
      </c>
      <c r="E24" s="225" t="s">
        <v>420</v>
      </c>
      <c r="F24" s="226"/>
      <c r="G24" s="7" t="s">
        <v>418</v>
      </c>
      <c r="H24" s="7" t="s">
        <v>695</v>
      </c>
      <c r="I24" s="7" t="s">
        <v>420</v>
      </c>
    </row>
    <row r="25" spans="1:9" ht="21.75" customHeight="1">
      <c r="A25" s="223"/>
      <c r="B25" s="224"/>
      <c r="C25" s="7" t="s">
        <v>421</v>
      </c>
      <c r="D25" s="7" t="s">
        <v>629</v>
      </c>
      <c r="E25" s="225" t="s">
        <v>425</v>
      </c>
      <c r="F25" s="226"/>
      <c r="G25" s="7" t="s">
        <v>421</v>
      </c>
      <c r="H25" s="7" t="s">
        <v>629</v>
      </c>
      <c r="I25" s="7" t="s">
        <v>425</v>
      </c>
    </row>
    <row r="26" spans="1:9" ht="21.75" customHeight="1">
      <c r="A26" s="223"/>
      <c r="B26" s="224"/>
      <c r="C26" s="209" t="s">
        <v>426</v>
      </c>
      <c r="D26" s="7" t="s">
        <v>667</v>
      </c>
      <c r="E26" s="225" t="s">
        <v>668</v>
      </c>
      <c r="F26" s="226"/>
      <c r="G26" s="209" t="s">
        <v>426</v>
      </c>
      <c r="H26" s="7" t="s">
        <v>667</v>
      </c>
      <c r="I26" s="7" t="s">
        <v>668</v>
      </c>
    </row>
    <row r="27" spans="1:9" ht="21.75" customHeight="1">
      <c r="A27" s="223"/>
      <c r="B27" s="210"/>
      <c r="C27" s="210"/>
      <c r="D27" s="7" t="s">
        <v>696</v>
      </c>
      <c r="E27" s="225" t="s">
        <v>670</v>
      </c>
      <c r="F27" s="226"/>
      <c r="G27" s="210"/>
      <c r="H27" s="7" t="s">
        <v>696</v>
      </c>
      <c r="I27" s="7" t="s">
        <v>670</v>
      </c>
    </row>
    <row r="28" spans="1:9" ht="21.75" customHeight="1">
      <c r="A28" s="223"/>
      <c r="B28" s="209" t="s">
        <v>431</v>
      </c>
      <c r="C28" s="7" t="s">
        <v>432</v>
      </c>
      <c r="D28" s="7" t="s">
        <v>433</v>
      </c>
      <c r="E28" s="225" t="s">
        <v>433</v>
      </c>
      <c r="F28" s="226"/>
      <c r="G28" s="7" t="s">
        <v>432</v>
      </c>
      <c r="H28" s="7" t="s">
        <v>433</v>
      </c>
      <c r="I28" s="7" t="s">
        <v>433</v>
      </c>
    </row>
    <row r="29" spans="1:9" ht="21.75" customHeight="1">
      <c r="A29" s="223"/>
      <c r="B29" s="224"/>
      <c r="C29" s="7" t="s">
        <v>434</v>
      </c>
      <c r="D29" s="7" t="s">
        <v>697</v>
      </c>
      <c r="E29" s="225" t="s">
        <v>538</v>
      </c>
      <c r="F29" s="226"/>
      <c r="G29" s="7" t="s">
        <v>434</v>
      </c>
      <c r="H29" s="7" t="s">
        <v>697</v>
      </c>
      <c r="I29" s="7" t="s">
        <v>538</v>
      </c>
    </row>
    <row r="30" spans="1:9" ht="21.75" customHeight="1">
      <c r="A30" s="223"/>
      <c r="B30" s="224"/>
      <c r="C30" s="7" t="s">
        <v>437</v>
      </c>
      <c r="D30" s="7" t="s">
        <v>672</v>
      </c>
      <c r="E30" s="225" t="s">
        <v>673</v>
      </c>
      <c r="F30" s="226"/>
      <c r="G30" s="7" t="s">
        <v>437</v>
      </c>
      <c r="H30" s="7" t="s">
        <v>672</v>
      </c>
      <c r="I30" s="7" t="s">
        <v>673</v>
      </c>
    </row>
    <row r="31" spans="1:9" ht="21.75" customHeight="1">
      <c r="A31" s="223"/>
      <c r="B31" s="210"/>
      <c r="C31" s="7" t="s">
        <v>438</v>
      </c>
      <c r="D31" s="7" t="s">
        <v>540</v>
      </c>
      <c r="E31" s="225" t="s">
        <v>440</v>
      </c>
      <c r="F31" s="226"/>
      <c r="G31" s="7" t="s">
        <v>438</v>
      </c>
      <c r="H31" s="7" t="s">
        <v>540</v>
      </c>
      <c r="I31" s="7" t="s">
        <v>440</v>
      </c>
    </row>
    <row r="32" spans="1:9" ht="21.75" customHeight="1">
      <c r="A32" s="223"/>
      <c r="B32" s="7" t="s">
        <v>441</v>
      </c>
      <c r="C32" s="7" t="s">
        <v>442</v>
      </c>
      <c r="D32" s="7" t="s">
        <v>674</v>
      </c>
      <c r="E32" s="225" t="s">
        <v>420</v>
      </c>
      <c r="F32" s="226"/>
      <c r="G32" s="7" t="s">
        <v>442</v>
      </c>
      <c r="H32" s="7" t="s">
        <v>674</v>
      </c>
      <c r="I32" s="7" t="s">
        <v>420</v>
      </c>
    </row>
    <row r="33" spans="1:9" ht="14.25" customHeight="1">
      <c r="A33" s="227"/>
      <c r="B33" s="228"/>
      <c r="C33" s="228"/>
      <c r="D33" s="228"/>
      <c r="E33" s="228"/>
      <c r="F33" s="228"/>
      <c r="G33" s="228"/>
      <c r="H33" s="228"/>
      <c r="I33" s="229"/>
    </row>
    <row r="34" spans="1:9" ht="25.5" customHeight="1">
      <c r="A34" s="8" t="s">
        <v>445</v>
      </c>
      <c r="B34" s="4" t="s">
        <v>433</v>
      </c>
      <c r="C34" s="4" t="s">
        <v>446</v>
      </c>
      <c r="D34" s="4" t="s">
        <v>447</v>
      </c>
      <c r="E34" s="220" t="s">
        <v>448</v>
      </c>
      <c r="F34" s="221"/>
      <c r="G34" s="4" t="s">
        <v>449</v>
      </c>
      <c r="H34" s="8" t="s">
        <v>450</v>
      </c>
      <c r="I34" s="4" t="s">
        <v>698</v>
      </c>
    </row>
  </sheetData>
  <sheetProtection/>
  <mergeCells count="62">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G21:G23"/>
    <mergeCell ref="E22:F22"/>
    <mergeCell ref="E23:F23"/>
    <mergeCell ref="E24:F24"/>
    <mergeCell ref="E25:F25"/>
    <mergeCell ref="E32:F32"/>
    <mergeCell ref="A33:I33"/>
    <mergeCell ref="E26:F26"/>
    <mergeCell ref="E27:F27"/>
    <mergeCell ref="E28:F28"/>
    <mergeCell ref="E29:F29"/>
    <mergeCell ref="G26:G27"/>
    <mergeCell ref="A6:C11"/>
    <mergeCell ref="E34:F34"/>
    <mergeCell ref="A20:A32"/>
    <mergeCell ref="B21:B27"/>
    <mergeCell ref="B28:B31"/>
    <mergeCell ref="C21:C23"/>
    <mergeCell ref="C26:C27"/>
    <mergeCell ref="E30:F30"/>
    <mergeCell ref="E31:F31"/>
  </mergeCells>
  <printOptions horizontalCentered="1"/>
  <pageMargins left="0.7480314960629921" right="0.7480314960629921" top="0.82" bottom="0.45" header="0.5118110236220472" footer="0.37"/>
  <pageSetup horizontalDpi="600" verticalDpi="600" orientation="portrait" paperSize="9" scale="67" r:id="rId1"/>
</worksheet>
</file>

<file path=xl/worksheets/sheet28.xml><?xml version="1.0" encoding="utf-8"?>
<worksheet xmlns="http://schemas.openxmlformats.org/spreadsheetml/2006/main" xmlns:r="http://schemas.openxmlformats.org/officeDocument/2006/relationships">
  <dimension ref="A1:I37"/>
  <sheetViews>
    <sheetView view="pageBreakPreview" zoomScaleSheetLayoutView="100" workbookViewId="0" topLeftCell="A25">
      <selection activeCell="D42" sqref="D42"/>
    </sheetView>
  </sheetViews>
  <sheetFormatPr defaultColWidth="9.28125" defaultRowHeight="14.25" customHeight="1"/>
  <cols>
    <col min="2" max="2" width="10.57421875" style="0" customWidth="1"/>
    <col min="3" max="3" width="13.57421875" style="0" customWidth="1"/>
    <col min="4" max="4" width="21.28125" style="0" customWidth="1"/>
    <col min="5" max="5" width="20.00390625" style="0" customWidth="1"/>
    <col min="6" max="6" width="10.00390625" style="0" customWidth="1"/>
    <col min="7" max="7" width="15.28125" style="0" customWidth="1"/>
    <col min="8" max="8" width="14.00390625" style="0" customWidth="1"/>
    <col min="9" max="9" width="20.710937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699</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700</v>
      </c>
      <c r="F6" s="238" t="s">
        <v>379</v>
      </c>
      <c r="G6" s="239"/>
      <c r="H6" s="220" t="s">
        <v>701</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382</v>
      </c>
      <c r="F8" s="238" t="s">
        <v>384</v>
      </c>
      <c r="G8" s="239"/>
      <c r="H8" s="220" t="s">
        <v>382</v>
      </c>
      <c r="I8" s="221"/>
    </row>
    <row r="9" spans="1:9" ht="25.5" customHeight="1">
      <c r="A9" s="214"/>
      <c r="B9" s="215"/>
      <c r="C9" s="216"/>
      <c r="D9" s="3" t="s">
        <v>385</v>
      </c>
      <c r="E9" s="4" t="s">
        <v>700</v>
      </c>
      <c r="F9" s="238" t="s">
        <v>386</v>
      </c>
      <c r="G9" s="239"/>
      <c r="H9" s="220" t="s">
        <v>701</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31.5" customHeight="1">
      <c r="A12" s="230" t="s">
        <v>391</v>
      </c>
      <c r="B12" s="231"/>
      <c r="C12" s="232"/>
      <c r="D12" s="235" t="s">
        <v>702</v>
      </c>
      <c r="E12" s="236"/>
      <c r="F12" s="236"/>
      <c r="G12" s="236"/>
      <c r="H12" s="236"/>
      <c r="I12" s="237"/>
    </row>
    <row r="13" spans="1:9" ht="31.5" customHeight="1">
      <c r="A13" s="230" t="s">
        <v>393</v>
      </c>
      <c r="B13" s="231"/>
      <c r="C13" s="232"/>
      <c r="D13" s="235" t="s">
        <v>703</v>
      </c>
      <c r="E13" s="236"/>
      <c r="F13" s="236"/>
      <c r="G13" s="236"/>
      <c r="H13" s="236"/>
      <c r="I13" s="237"/>
    </row>
    <row r="14" spans="1:9" ht="31.5" customHeight="1">
      <c r="A14" s="230" t="s">
        <v>395</v>
      </c>
      <c r="B14" s="231"/>
      <c r="C14" s="232"/>
      <c r="D14" s="235" t="s">
        <v>704</v>
      </c>
      <c r="E14" s="236"/>
      <c r="F14" s="236"/>
      <c r="G14" s="236"/>
      <c r="H14" s="236"/>
      <c r="I14" s="237"/>
    </row>
    <row r="15" spans="1:9" ht="31.5" customHeight="1">
      <c r="A15" s="230" t="s">
        <v>397</v>
      </c>
      <c r="B15" s="231"/>
      <c r="C15" s="232"/>
      <c r="D15" s="235" t="s">
        <v>705</v>
      </c>
      <c r="E15" s="236"/>
      <c r="F15" s="236"/>
      <c r="G15" s="236"/>
      <c r="H15" s="236"/>
      <c r="I15" s="237"/>
    </row>
    <row r="16" spans="1:9" ht="31.5" customHeight="1">
      <c r="A16" s="230" t="s">
        <v>399</v>
      </c>
      <c r="B16" s="231"/>
      <c r="C16" s="232"/>
      <c r="D16" s="235" t="s">
        <v>706</v>
      </c>
      <c r="E16" s="236"/>
      <c r="F16" s="236"/>
      <c r="G16" s="236"/>
      <c r="H16" s="236"/>
      <c r="I16" s="237"/>
    </row>
    <row r="17" spans="1:9" ht="31.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707</v>
      </c>
      <c r="C19" s="231"/>
      <c r="D19" s="231"/>
      <c r="E19" s="231"/>
      <c r="F19" s="232"/>
      <c r="G19" s="230" t="s">
        <v>707</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209" t="s">
        <v>411</v>
      </c>
      <c r="D21" s="7" t="s">
        <v>708</v>
      </c>
      <c r="E21" s="225" t="s">
        <v>600</v>
      </c>
      <c r="F21" s="226"/>
      <c r="G21" s="209" t="s">
        <v>411</v>
      </c>
      <c r="H21" s="7" t="s">
        <v>708</v>
      </c>
      <c r="I21" s="7" t="s">
        <v>600</v>
      </c>
    </row>
    <row r="22" spans="1:9" ht="21.75" customHeight="1">
      <c r="A22" s="223"/>
      <c r="B22" s="224"/>
      <c r="C22" s="210"/>
      <c r="D22" s="7" t="s">
        <v>709</v>
      </c>
      <c r="E22" s="225" t="s">
        <v>661</v>
      </c>
      <c r="F22" s="226"/>
      <c r="G22" s="210"/>
      <c r="H22" s="7" t="s">
        <v>709</v>
      </c>
      <c r="I22" s="7" t="s">
        <v>661</v>
      </c>
    </row>
    <row r="23" spans="1:9" ht="21.75" customHeight="1">
      <c r="A23" s="223"/>
      <c r="B23" s="224"/>
      <c r="C23" s="7" t="s">
        <v>418</v>
      </c>
      <c r="D23" s="7" t="s">
        <v>710</v>
      </c>
      <c r="E23" s="225" t="s">
        <v>420</v>
      </c>
      <c r="F23" s="226"/>
      <c r="G23" s="7" t="s">
        <v>418</v>
      </c>
      <c r="H23" s="7" t="s">
        <v>710</v>
      </c>
      <c r="I23" s="7" t="s">
        <v>420</v>
      </c>
    </row>
    <row r="24" spans="1:9" ht="21.75" customHeight="1">
      <c r="A24" s="223"/>
      <c r="B24" s="224"/>
      <c r="C24" s="7" t="s">
        <v>421</v>
      </c>
      <c r="D24" s="7" t="s">
        <v>711</v>
      </c>
      <c r="E24" s="225" t="s">
        <v>468</v>
      </c>
      <c r="F24" s="226"/>
      <c r="G24" s="7" t="s">
        <v>421</v>
      </c>
      <c r="H24" s="7" t="s">
        <v>711</v>
      </c>
      <c r="I24" s="7" t="s">
        <v>468</v>
      </c>
    </row>
    <row r="25" spans="1:9" ht="21.75" customHeight="1">
      <c r="A25" s="223"/>
      <c r="B25" s="224"/>
      <c r="C25" s="209" t="s">
        <v>426</v>
      </c>
      <c r="D25" s="7" t="s">
        <v>712</v>
      </c>
      <c r="E25" s="225" t="s">
        <v>713</v>
      </c>
      <c r="F25" s="226"/>
      <c r="G25" s="209" t="s">
        <v>426</v>
      </c>
      <c r="H25" s="7" t="s">
        <v>712</v>
      </c>
      <c r="I25" s="7" t="s">
        <v>713</v>
      </c>
    </row>
    <row r="26" spans="1:9" ht="21.75" customHeight="1">
      <c r="A26" s="223"/>
      <c r="B26" s="224"/>
      <c r="C26" s="224"/>
      <c r="D26" s="7" t="s">
        <v>714</v>
      </c>
      <c r="E26" s="225" t="s">
        <v>715</v>
      </c>
      <c r="F26" s="226"/>
      <c r="G26" s="224"/>
      <c r="H26" s="7" t="s">
        <v>714</v>
      </c>
      <c r="I26" s="7" t="s">
        <v>715</v>
      </c>
    </row>
    <row r="27" spans="1:9" ht="21.75" customHeight="1">
      <c r="A27" s="223"/>
      <c r="B27" s="224"/>
      <c r="C27" s="224"/>
      <c r="D27" s="7" t="s">
        <v>716</v>
      </c>
      <c r="E27" s="225" t="s">
        <v>717</v>
      </c>
      <c r="F27" s="226"/>
      <c r="G27" s="224"/>
      <c r="H27" s="7" t="s">
        <v>716</v>
      </c>
      <c r="I27" s="7" t="s">
        <v>717</v>
      </c>
    </row>
    <row r="28" spans="1:9" ht="21.75" customHeight="1">
      <c r="A28" s="223"/>
      <c r="B28" s="224"/>
      <c r="C28" s="224"/>
      <c r="D28" s="7" t="s">
        <v>718</v>
      </c>
      <c r="E28" s="225" t="s">
        <v>719</v>
      </c>
      <c r="F28" s="226"/>
      <c r="G28" s="224"/>
      <c r="H28" s="7" t="s">
        <v>718</v>
      </c>
      <c r="I28" s="7" t="s">
        <v>719</v>
      </c>
    </row>
    <row r="29" spans="1:9" ht="21.75" customHeight="1">
      <c r="A29" s="223"/>
      <c r="B29" s="224"/>
      <c r="C29" s="224"/>
      <c r="D29" s="7" t="s">
        <v>720</v>
      </c>
      <c r="E29" s="225" t="s">
        <v>721</v>
      </c>
      <c r="F29" s="226"/>
      <c r="G29" s="224"/>
      <c r="H29" s="7" t="s">
        <v>720</v>
      </c>
      <c r="I29" s="7" t="s">
        <v>721</v>
      </c>
    </row>
    <row r="30" spans="1:9" ht="21.75" customHeight="1">
      <c r="A30" s="223"/>
      <c r="B30" s="210"/>
      <c r="C30" s="210"/>
      <c r="D30" s="7" t="s">
        <v>722</v>
      </c>
      <c r="E30" s="225" t="s">
        <v>723</v>
      </c>
      <c r="F30" s="226"/>
      <c r="G30" s="210"/>
      <c r="H30" s="7" t="s">
        <v>722</v>
      </c>
      <c r="I30" s="7" t="s">
        <v>723</v>
      </c>
    </row>
    <row r="31" spans="1:9" ht="21.75" customHeight="1">
      <c r="A31" s="223"/>
      <c r="B31" s="209" t="s">
        <v>431</v>
      </c>
      <c r="C31" s="7" t="s">
        <v>432</v>
      </c>
      <c r="D31" s="7" t="s">
        <v>433</v>
      </c>
      <c r="E31" s="225" t="s">
        <v>433</v>
      </c>
      <c r="F31" s="226"/>
      <c r="G31" s="7" t="s">
        <v>432</v>
      </c>
      <c r="H31" s="7" t="s">
        <v>433</v>
      </c>
      <c r="I31" s="7" t="s">
        <v>433</v>
      </c>
    </row>
    <row r="32" spans="1:9" ht="21.75" customHeight="1">
      <c r="A32" s="223"/>
      <c r="B32" s="224"/>
      <c r="C32" s="7" t="s">
        <v>434</v>
      </c>
      <c r="D32" s="7" t="s">
        <v>585</v>
      </c>
      <c r="E32" s="225" t="s">
        <v>478</v>
      </c>
      <c r="F32" s="226"/>
      <c r="G32" s="7" t="s">
        <v>434</v>
      </c>
      <c r="H32" s="7" t="s">
        <v>585</v>
      </c>
      <c r="I32" s="7" t="s">
        <v>478</v>
      </c>
    </row>
    <row r="33" spans="1:9" ht="21.75" customHeight="1">
      <c r="A33" s="223"/>
      <c r="B33" s="224"/>
      <c r="C33" s="7" t="s">
        <v>437</v>
      </c>
      <c r="D33" s="7" t="s">
        <v>433</v>
      </c>
      <c r="E33" s="225" t="s">
        <v>433</v>
      </c>
      <c r="F33" s="226"/>
      <c r="G33" s="7" t="s">
        <v>437</v>
      </c>
      <c r="H33" s="7" t="s">
        <v>433</v>
      </c>
      <c r="I33" s="7" t="s">
        <v>433</v>
      </c>
    </row>
    <row r="34" spans="1:9" ht="21.75" customHeight="1">
      <c r="A34" s="223"/>
      <c r="B34" s="210"/>
      <c r="C34" s="7" t="s">
        <v>438</v>
      </c>
      <c r="D34" s="7" t="s">
        <v>586</v>
      </c>
      <c r="E34" s="225" t="s">
        <v>420</v>
      </c>
      <c r="F34" s="226"/>
      <c r="G34" s="7" t="s">
        <v>438</v>
      </c>
      <c r="H34" s="7" t="s">
        <v>586</v>
      </c>
      <c r="I34" s="7" t="s">
        <v>420</v>
      </c>
    </row>
    <row r="35" spans="1:9" ht="21.75" customHeight="1">
      <c r="A35" s="223"/>
      <c r="B35" s="7" t="s">
        <v>441</v>
      </c>
      <c r="C35" s="7" t="s">
        <v>442</v>
      </c>
      <c r="D35" s="7" t="s">
        <v>724</v>
      </c>
      <c r="E35" s="225" t="s">
        <v>725</v>
      </c>
      <c r="F35" s="226"/>
      <c r="G35" s="7" t="s">
        <v>442</v>
      </c>
      <c r="H35" s="7" t="s">
        <v>724</v>
      </c>
      <c r="I35" s="7" t="s">
        <v>725</v>
      </c>
    </row>
    <row r="36" spans="1:9" ht="14.25" customHeight="1">
      <c r="A36" s="227"/>
      <c r="B36" s="228"/>
      <c r="C36" s="228"/>
      <c r="D36" s="228"/>
      <c r="E36" s="228"/>
      <c r="F36" s="228"/>
      <c r="G36" s="228"/>
      <c r="H36" s="228"/>
      <c r="I36" s="229"/>
    </row>
    <row r="37" spans="1:9" ht="25.5" customHeight="1">
      <c r="A37" s="8" t="s">
        <v>445</v>
      </c>
      <c r="B37" s="4" t="s">
        <v>433</v>
      </c>
      <c r="C37" s="4" t="s">
        <v>446</v>
      </c>
      <c r="D37" s="4" t="s">
        <v>447</v>
      </c>
      <c r="E37" s="220" t="s">
        <v>448</v>
      </c>
      <c r="F37" s="221"/>
      <c r="G37" s="4" t="s">
        <v>449</v>
      </c>
      <c r="H37" s="8" t="s">
        <v>450</v>
      </c>
      <c r="I37" s="4" t="s">
        <v>726</v>
      </c>
    </row>
  </sheetData>
  <sheetProtection/>
  <mergeCells count="6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A36:I36"/>
    <mergeCell ref="E37:F37"/>
    <mergeCell ref="A20:A35"/>
    <mergeCell ref="B21:B30"/>
    <mergeCell ref="B31:B34"/>
    <mergeCell ref="C21:C22"/>
    <mergeCell ref="C25:C30"/>
    <mergeCell ref="G21:G22"/>
    <mergeCell ref="E30:F30"/>
    <mergeCell ref="E31:F31"/>
    <mergeCell ref="G25:G30"/>
    <mergeCell ref="A6:C11"/>
    <mergeCell ref="E34:F34"/>
    <mergeCell ref="E35:F35"/>
    <mergeCell ref="E32:F32"/>
    <mergeCell ref="E33:F33"/>
    <mergeCell ref="E26:F26"/>
    <mergeCell ref="E27:F27"/>
    <mergeCell ref="E28:F28"/>
    <mergeCell ref="E29:F29"/>
  </mergeCells>
  <printOptions horizontalCentered="1"/>
  <pageMargins left="0.7480314960629921" right="0.7480314960629921" top="0.82" bottom="0.45" header="0.5118110236220472" footer="0.37"/>
  <pageSetup horizontalDpi="600" verticalDpi="600" orientation="portrait" paperSize="9" scale="65" r:id="rId1"/>
</worksheet>
</file>

<file path=xl/worksheets/sheet29.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D13" sqref="D13:I13"/>
    </sheetView>
  </sheetViews>
  <sheetFormatPr defaultColWidth="9.28125" defaultRowHeight="14.25" customHeight="1"/>
  <cols>
    <col min="2" max="2" width="10.57421875" style="0" customWidth="1"/>
    <col min="3" max="3" width="16.57421875" style="0" customWidth="1"/>
    <col min="4" max="4" width="21.28125" style="0" customWidth="1"/>
    <col min="5" max="5" width="13.28125" style="0" customWidth="1"/>
    <col min="6" max="6" width="10.00390625" style="0" customWidth="1"/>
    <col min="7" max="7" width="17.140625" style="0" customWidth="1"/>
    <col min="8" max="8" width="15.2812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727</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728</v>
      </c>
      <c r="F6" s="238" t="s">
        <v>379</v>
      </c>
      <c r="G6" s="239"/>
      <c r="H6" s="220" t="s">
        <v>729</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728</v>
      </c>
      <c r="F8" s="238" t="s">
        <v>384</v>
      </c>
      <c r="G8" s="239"/>
      <c r="H8" s="220" t="s">
        <v>729</v>
      </c>
      <c r="I8" s="221"/>
    </row>
    <row r="9" spans="1:9" ht="25.5" customHeight="1">
      <c r="A9" s="214"/>
      <c r="B9" s="215"/>
      <c r="C9" s="216"/>
      <c r="D9" s="3" t="s">
        <v>385</v>
      </c>
      <c r="E9" s="4" t="s">
        <v>382</v>
      </c>
      <c r="F9" s="238" t="s">
        <v>386</v>
      </c>
      <c r="G9" s="239"/>
      <c r="H9" s="220" t="s">
        <v>382</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31.5" customHeight="1">
      <c r="A12" s="230" t="s">
        <v>391</v>
      </c>
      <c r="B12" s="231"/>
      <c r="C12" s="232"/>
      <c r="D12" s="235" t="s">
        <v>730</v>
      </c>
      <c r="E12" s="236"/>
      <c r="F12" s="236"/>
      <c r="G12" s="236"/>
      <c r="H12" s="236"/>
      <c r="I12" s="237"/>
    </row>
    <row r="13" spans="1:9" ht="31.5" customHeight="1">
      <c r="A13" s="230" t="s">
        <v>393</v>
      </c>
      <c r="B13" s="231"/>
      <c r="C13" s="232"/>
      <c r="D13" s="235" t="s">
        <v>731</v>
      </c>
      <c r="E13" s="236"/>
      <c r="F13" s="236"/>
      <c r="G13" s="236"/>
      <c r="H13" s="236"/>
      <c r="I13" s="237"/>
    </row>
    <row r="14" spans="1:9" ht="31.5" customHeight="1">
      <c r="A14" s="230" t="s">
        <v>395</v>
      </c>
      <c r="B14" s="231"/>
      <c r="C14" s="232"/>
      <c r="D14" s="235" t="s">
        <v>732</v>
      </c>
      <c r="E14" s="236"/>
      <c r="F14" s="236"/>
      <c r="G14" s="236"/>
      <c r="H14" s="236"/>
      <c r="I14" s="237"/>
    </row>
    <row r="15" spans="1:9" ht="31.5" customHeight="1">
      <c r="A15" s="230" t="s">
        <v>397</v>
      </c>
      <c r="B15" s="231"/>
      <c r="C15" s="232"/>
      <c r="D15" s="235" t="s">
        <v>731</v>
      </c>
      <c r="E15" s="236"/>
      <c r="F15" s="236"/>
      <c r="G15" s="236"/>
      <c r="H15" s="236"/>
      <c r="I15" s="237"/>
    </row>
    <row r="16" spans="1:9" ht="31.5" customHeight="1">
      <c r="A16" s="230" t="s">
        <v>399</v>
      </c>
      <c r="B16" s="231"/>
      <c r="C16" s="232"/>
      <c r="D16" s="235" t="s">
        <v>732</v>
      </c>
      <c r="E16" s="236"/>
      <c r="F16" s="236"/>
      <c r="G16" s="236"/>
      <c r="H16" s="236"/>
      <c r="I16" s="237"/>
    </row>
    <row r="17" spans="1:9" ht="31.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733</v>
      </c>
      <c r="C19" s="231"/>
      <c r="D19" s="231"/>
      <c r="E19" s="231"/>
      <c r="F19" s="232"/>
      <c r="G19" s="230" t="s">
        <v>733</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7" t="s">
        <v>411</v>
      </c>
      <c r="D21" s="7" t="s">
        <v>461</v>
      </c>
      <c r="E21" s="225" t="s">
        <v>734</v>
      </c>
      <c r="F21" s="226"/>
      <c r="G21" s="7" t="s">
        <v>411</v>
      </c>
      <c r="H21" s="7" t="s">
        <v>461</v>
      </c>
      <c r="I21" s="7" t="s">
        <v>734</v>
      </c>
    </row>
    <row r="22" spans="1:9" ht="21.75" customHeight="1">
      <c r="A22" s="223"/>
      <c r="B22" s="224"/>
      <c r="C22" s="7" t="s">
        <v>418</v>
      </c>
      <c r="D22" s="7" t="s">
        <v>735</v>
      </c>
      <c r="E22" s="225" t="s">
        <v>444</v>
      </c>
      <c r="F22" s="226"/>
      <c r="G22" s="7" t="s">
        <v>418</v>
      </c>
      <c r="H22" s="7" t="s">
        <v>735</v>
      </c>
      <c r="I22" s="7" t="s">
        <v>444</v>
      </c>
    </row>
    <row r="23" spans="1:9" ht="21.75" customHeight="1">
      <c r="A23" s="223"/>
      <c r="B23" s="224"/>
      <c r="C23" s="7" t="s">
        <v>421</v>
      </c>
      <c r="D23" s="7" t="s">
        <v>736</v>
      </c>
      <c r="E23" s="225" t="s">
        <v>420</v>
      </c>
      <c r="F23" s="226"/>
      <c r="G23" s="7" t="s">
        <v>421</v>
      </c>
      <c r="H23" s="7" t="s">
        <v>736</v>
      </c>
      <c r="I23" s="7" t="s">
        <v>420</v>
      </c>
    </row>
    <row r="24" spans="1:9" ht="21.75" customHeight="1">
      <c r="A24" s="223"/>
      <c r="B24" s="210"/>
      <c r="C24" s="7" t="s">
        <v>426</v>
      </c>
      <c r="D24" s="7" t="s">
        <v>737</v>
      </c>
      <c r="E24" s="225" t="s">
        <v>738</v>
      </c>
      <c r="F24" s="226"/>
      <c r="G24" s="7" t="s">
        <v>426</v>
      </c>
      <c r="H24" s="7" t="s">
        <v>737</v>
      </c>
      <c r="I24" s="7" t="s">
        <v>738</v>
      </c>
    </row>
    <row r="25" spans="1:9" ht="21.75" customHeight="1">
      <c r="A25" s="223"/>
      <c r="B25" s="209" t="s">
        <v>431</v>
      </c>
      <c r="C25" s="7" t="s">
        <v>432</v>
      </c>
      <c r="D25" s="7" t="s">
        <v>433</v>
      </c>
      <c r="E25" s="225" t="s">
        <v>433</v>
      </c>
      <c r="F25" s="226"/>
      <c r="G25" s="7" t="s">
        <v>432</v>
      </c>
      <c r="H25" s="7" t="s">
        <v>433</v>
      </c>
      <c r="I25" s="7" t="s">
        <v>433</v>
      </c>
    </row>
    <row r="26" spans="1:9" ht="21.75" customHeight="1">
      <c r="A26" s="223"/>
      <c r="B26" s="224"/>
      <c r="C26" s="7" t="s">
        <v>434</v>
      </c>
      <c r="D26" s="7" t="s">
        <v>739</v>
      </c>
      <c r="E26" s="225" t="s">
        <v>673</v>
      </c>
      <c r="F26" s="226"/>
      <c r="G26" s="7" t="s">
        <v>434</v>
      </c>
      <c r="H26" s="7" t="s">
        <v>739</v>
      </c>
      <c r="I26" s="7" t="s">
        <v>673</v>
      </c>
    </row>
    <row r="27" spans="1:9" ht="21.75" customHeight="1">
      <c r="A27" s="223"/>
      <c r="B27" s="224"/>
      <c r="C27" s="7" t="s">
        <v>437</v>
      </c>
      <c r="D27" s="7" t="s">
        <v>433</v>
      </c>
      <c r="E27" s="225" t="s">
        <v>433</v>
      </c>
      <c r="F27" s="226"/>
      <c r="G27" s="7" t="s">
        <v>437</v>
      </c>
      <c r="H27" s="7" t="s">
        <v>433</v>
      </c>
      <c r="I27" s="7" t="s">
        <v>433</v>
      </c>
    </row>
    <row r="28" spans="1:9" ht="21.75" customHeight="1">
      <c r="A28" s="223"/>
      <c r="B28" s="210"/>
      <c r="C28" s="7" t="s">
        <v>438</v>
      </c>
      <c r="D28" s="7" t="s">
        <v>740</v>
      </c>
      <c r="E28" s="225" t="s">
        <v>741</v>
      </c>
      <c r="F28" s="226"/>
      <c r="G28" s="7" t="s">
        <v>438</v>
      </c>
      <c r="H28" s="7" t="s">
        <v>740</v>
      </c>
      <c r="I28" s="7" t="s">
        <v>741</v>
      </c>
    </row>
    <row r="29" spans="1:9" ht="21.75" customHeight="1">
      <c r="A29" s="223"/>
      <c r="B29" s="7" t="s">
        <v>441</v>
      </c>
      <c r="C29" s="7" t="s">
        <v>442</v>
      </c>
      <c r="D29" s="7" t="s">
        <v>742</v>
      </c>
      <c r="E29" s="225" t="s">
        <v>444</v>
      </c>
      <c r="F29" s="226"/>
      <c r="G29" s="7" t="s">
        <v>442</v>
      </c>
      <c r="H29" s="7" t="s">
        <v>742</v>
      </c>
      <c r="I29" s="7" t="s">
        <v>444</v>
      </c>
    </row>
    <row r="30" spans="1:9" ht="14.25" customHeight="1">
      <c r="A30" s="227"/>
      <c r="B30" s="228"/>
      <c r="C30" s="228"/>
      <c r="D30" s="228"/>
      <c r="E30" s="228"/>
      <c r="F30" s="228"/>
      <c r="G30" s="228"/>
      <c r="H30" s="228"/>
      <c r="I30" s="229"/>
    </row>
    <row r="31" spans="1:9" ht="25.5" customHeight="1">
      <c r="A31" s="8" t="s">
        <v>445</v>
      </c>
      <c r="B31" s="4" t="s">
        <v>433</v>
      </c>
      <c r="C31" s="4" t="s">
        <v>446</v>
      </c>
      <c r="D31" s="4" t="s">
        <v>447</v>
      </c>
      <c r="E31" s="220" t="s">
        <v>448</v>
      </c>
      <c r="F31" s="221"/>
      <c r="G31" s="4" t="s">
        <v>449</v>
      </c>
      <c r="H31" s="8" t="s">
        <v>450</v>
      </c>
      <c r="I31" s="4" t="s">
        <v>743</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A6:C11"/>
    <mergeCell ref="A30:I30"/>
    <mergeCell ref="E31:F31"/>
    <mergeCell ref="A20:A29"/>
    <mergeCell ref="B21:B24"/>
    <mergeCell ref="B25:B28"/>
    <mergeCell ref="E26:F26"/>
    <mergeCell ref="E27:F27"/>
    <mergeCell ref="E28:F28"/>
    <mergeCell ref="E29:F29"/>
  </mergeCells>
  <printOptions horizontalCentered="1"/>
  <pageMargins left="0.7480314960629921" right="0.7480314960629921" top="0.82" bottom="0.45" header="0.5118110236220472" footer="0.37"/>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F49"/>
  <sheetViews>
    <sheetView showGridLines="0" showZeros="0" view="pageBreakPreview" zoomScaleSheetLayoutView="100" workbookViewId="0" topLeftCell="A1">
      <selection activeCell="K9" sqref="K9"/>
    </sheetView>
  </sheetViews>
  <sheetFormatPr defaultColWidth="9.140625" defaultRowHeight="12.75" customHeight="1"/>
  <cols>
    <col min="1" max="1" width="14.57421875" style="23" customWidth="1"/>
    <col min="2" max="2" width="28.8515625" style="145" customWidth="1"/>
    <col min="3" max="5" width="14.421875" style="54" customWidth="1"/>
    <col min="6" max="6" width="9.140625" style="23" customWidth="1"/>
  </cols>
  <sheetData>
    <row r="1" ht="15.75" customHeight="1">
      <c r="E1" s="113" t="s">
        <v>65</v>
      </c>
    </row>
    <row r="2" spans="1:5" ht="36" customHeight="1">
      <c r="A2" s="179" t="s">
        <v>66</v>
      </c>
      <c r="B2" s="180"/>
      <c r="C2" s="180"/>
      <c r="D2" s="180"/>
      <c r="E2" s="180"/>
    </row>
    <row r="3" spans="1:5" ht="15" customHeight="1">
      <c r="A3" s="113"/>
      <c r="B3" s="146"/>
      <c r="C3" s="113"/>
      <c r="D3" s="113"/>
      <c r="E3" s="113" t="s">
        <v>2</v>
      </c>
    </row>
    <row r="4" spans="1:5" ht="22.5" customHeight="1">
      <c r="A4" s="181" t="s">
        <v>5</v>
      </c>
      <c r="B4" s="181"/>
      <c r="C4" s="182" t="s">
        <v>6</v>
      </c>
      <c r="D4" s="182"/>
      <c r="E4" s="182"/>
    </row>
    <row r="5" spans="1:5" ht="22.5" customHeight="1">
      <c r="A5" s="114" t="s">
        <v>51</v>
      </c>
      <c r="B5" s="115" t="s">
        <v>52</v>
      </c>
      <c r="C5" s="114" t="s">
        <v>58</v>
      </c>
      <c r="D5" s="114" t="s">
        <v>67</v>
      </c>
      <c r="E5" s="114" t="s">
        <v>68</v>
      </c>
    </row>
    <row r="6" spans="1:5" ht="22.5" customHeight="1">
      <c r="A6" s="116"/>
      <c r="B6" s="117" t="s">
        <v>58</v>
      </c>
      <c r="C6" s="118">
        <f>C7</f>
        <v>3439.9539</v>
      </c>
      <c r="D6" s="118">
        <f>D7</f>
        <v>1220.7408</v>
      </c>
      <c r="E6" s="118">
        <f>E7</f>
        <v>2219.2131</v>
      </c>
    </row>
    <row r="7" spans="1:5" s="40" customFormat="1" ht="22.5" customHeight="1">
      <c r="A7" s="119" t="s">
        <v>59</v>
      </c>
      <c r="B7" s="120" t="s">
        <v>60</v>
      </c>
      <c r="C7" s="121">
        <f aca="true" t="shared" si="0" ref="C7:E8">C8</f>
        <v>3439.9539</v>
      </c>
      <c r="D7" s="121">
        <f t="shared" si="0"/>
        <v>1220.7408</v>
      </c>
      <c r="E7" s="121">
        <f t="shared" si="0"/>
        <v>2219.2131</v>
      </c>
    </row>
    <row r="8" spans="1:5" s="40" customFormat="1" ht="22.5" customHeight="1">
      <c r="A8" s="119" t="s">
        <v>61</v>
      </c>
      <c r="B8" s="120" t="s">
        <v>62</v>
      </c>
      <c r="C8" s="121">
        <f t="shared" si="0"/>
        <v>3439.9539</v>
      </c>
      <c r="D8" s="121">
        <f t="shared" si="0"/>
        <v>1220.7408</v>
      </c>
      <c r="E8" s="121">
        <f t="shared" si="0"/>
        <v>2219.2131</v>
      </c>
    </row>
    <row r="9" spans="1:6" ht="22.5" customHeight="1">
      <c r="A9" s="122" t="s">
        <v>63</v>
      </c>
      <c r="B9" s="123" t="s">
        <v>69</v>
      </c>
      <c r="C9" s="124">
        <f>C10+C21+C26+C31+C34+C39+C47</f>
        <v>3439.9539</v>
      </c>
      <c r="D9" s="124">
        <f>D10+D21+D26+D31+D34+D39+D47</f>
        <v>1220.7408</v>
      </c>
      <c r="E9" s="124">
        <f>E10+E21+E26+E31+E34+E39+E47</f>
        <v>2219.2131</v>
      </c>
      <c r="F9"/>
    </row>
    <row r="10" spans="1:5" ht="22.5" customHeight="1">
      <c r="A10" s="125" t="s">
        <v>70</v>
      </c>
      <c r="B10" s="126" t="s">
        <v>8</v>
      </c>
      <c r="C10" s="121">
        <f>C11+C15+C19+C13</f>
        <v>1399.7275</v>
      </c>
      <c r="D10" s="121">
        <f>D11+D15+D19+D13</f>
        <v>1010.5705</v>
      </c>
      <c r="E10" s="121">
        <f>E11+E15+E19+E13</f>
        <v>389.157</v>
      </c>
    </row>
    <row r="11" spans="1:5" ht="22.5" customHeight="1">
      <c r="A11" s="127" t="s">
        <v>71</v>
      </c>
      <c r="B11" s="128" t="s">
        <v>72</v>
      </c>
      <c r="C11" s="121">
        <f>C12</f>
        <v>2</v>
      </c>
      <c r="D11" s="121">
        <f>D12</f>
        <v>0</v>
      </c>
      <c r="E11" s="121">
        <f>E12</f>
        <v>2</v>
      </c>
    </row>
    <row r="12" spans="1:5" ht="22.5" customHeight="1">
      <c r="A12" s="127" t="s">
        <v>73</v>
      </c>
      <c r="B12" s="128" t="s">
        <v>74</v>
      </c>
      <c r="C12" s="124">
        <f>SUM(D12:E12)</f>
        <v>2</v>
      </c>
      <c r="D12" s="121"/>
      <c r="E12" s="121">
        <v>2</v>
      </c>
    </row>
    <row r="13" spans="1:6" s="40" customFormat="1" ht="22.5" customHeight="1">
      <c r="A13" s="127" t="s">
        <v>75</v>
      </c>
      <c r="B13" s="128" t="s">
        <v>76</v>
      </c>
      <c r="C13" s="121">
        <f>C14</f>
        <v>5</v>
      </c>
      <c r="D13" s="121">
        <f>D14</f>
        <v>0</v>
      </c>
      <c r="E13" s="121">
        <f>E14</f>
        <v>5</v>
      </c>
      <c r="F13" s="147"/>
    </row>
    <row r="14" spans="1:5" ht="22.5" customHeight="1">
      <c r="A14" s="127" t="s">
        <v>77</v>
      </c>
      <c r="B14" s="128" t="s">
        <v>78</v>
      </c>
      <c r="C14" s="124">
        <f>SUM(D14:E14)</f>
        <v>5</v>
      </c>
      <c r="D14" s="121"/>
      <c r="E14" s="121">
        <v>5</v>
      </c>
    </row>
    <row r="15" spans="1:5" ht="22.5" customHeight="1">
      <c r="A15" s="125" t="s">
        <v>79</v>
      </c>
      <c r="B15" s="126" t="s">
        <v>80</v>
      </c>
      <c r="C15" s="121">
        <f>C16+C17+C18</f>
        <v>1021.9405</v>
      </c>
      <c r="D15" s="121">
        <f>D16+D17+D18</f>
        <v>1010.5705</v>
      </c>
      <c r="E15" s="121">
        <f>E16+E17+E18</f>
        <v>11.37</v>
      </c>
    </row>
    <row r="16" spans="1:5" ht="27.75" customHeight="1">
      <c r="A16" s="129" t="s">
        <v>81</v>
      </c>
      <c r="B16" s="130" t="s">
        <v>82</v>
      </c>
      <c r="C16" s="124">
        <f>SUM(D16:E16)</f>
        <v>567.7273</v>
      </c>
      <c r="D16" s="124">
        <v>567.7273</v>
      </c>
      <c r="E16" s="124"/>
    </row>
    <row r="17" spans="1:5" ht="20.25" customHeight="1">
      <c r="A17" s="129" t="s">
        <v>83</v>
      </c>
      <c r="B17" s="130" t="s">
        <v>84</v>
      </c>
      <c r="C17" s="124">
        <f>SUM(D17:E17)</f>
        <v>442.8432</v>
      </c>
      <c r="D17" s="124">
        <v>442.8432</v>
      </c>
      <c r="E17" s="124"/>
    </row>
    <row r="18" spans="1:5" ht="20.25" customHeight="1">
      <c r="A18" s="129" t="s">
        <v>85</v>
      </c>
      <c r="B18" s="130" t="s">
        <v>86</v>
      </c>
      <c r="C18" s="124">
        <f>SUM(D18:E18)</f>
        <v>11.37</v>
      </c>
      <c r="D18" s="124"/>
      <c r="E18" s="124">
        <v>11.37</v>
      </c>
    </row>
    <row r="19" spans="1:5" ht="20.25" customHeight="1">
      <c r="A19" s="125" t="s">
        <v>87</v>
      </c>
      <c r="B19" s="126" t="s">
        <v>88</v>
      </c>
      <c r="C19" s="121">
        <f>C20</f>
        <v>370.787</v>
      </c>
      <c r="D19" s="121">
        <f>D20</f>
        <v>0</v>
      </c>
      <c r="E19" s="121">
        <f>E20</f>
        <v>370.787</v>
      </c>
    </row>
    <row r="20" spans="1:5" ht="20.25" customHeight="1">
      <c r="A20" s="129" t="s">
        <v>89</v>
      </c>
      <c r="B20" s="130" t="s">
        <v>90</v>
      </c>
      <c r="C20" s="124">
        <f>SUM(D20:E20)</f>
        <v>370.787</v>
      </c>
      <c r="D20" s="124"/>
      <c r="E20" s="124">
        <v>370.787</v>
      </c>
    </row>
    <row r="21" spans="1:5" ht="20.25" customHeight="1">
      <c r="A21" s="125" t="s">
        <v>91</v>
      </c>
      <c r="B21" s="126" t="s">
        <v>22</v>
      </c>
      <c r="C21" s="121">
        <f>C22</f>
        <v>177.86509999999998</v>
      </c>
      <c r="D21" s="121">
        <f>D22</f>
        <v>131.40109999999999</v>
      </c>
      <c r="E21" s="121">
        <f>E22</f>
        <v>46.464</v>
      </c>
    </row>
    <row r="22" spans="1:5" ht="20.25" customHeight="1">
      <c r="A22" s="125" t="s">
        <v>92</v>
      </c>
      <c r="B22" s="126" t="s">
        <v>93</v>
      </c>
      <c r="C22" s="121">
        <f>SUM(C23:C25)</f>
        <v>177.86509999999998</v>
      </c>
      <c r="D22" s="121">
        <f>SUM(D23:D25)</f>
        <v>131.40109999999999</v>
      </c>
      <c r="E22" s="121">
        <f>SUM(E23:E25)</f>
        <v>46.464</v>
      </c>
    </row>
    <row r="23" spans="1:5" ht="20.25" customHeight="1">
      <c r="A23" s="129" t="s">
        <v>94</v>
      </c>
      <c r="B23" s="130" t="s">
        <v>95</v>
      </c>
      <c r="C23" s="124">
        <f>SUM(D23:E23)</f>
        <v>27.9082</v>
      </c>
      <c r="D23" s="124">
        <v>27.9082</v>
      </c>
      <c r="E23" s="124"/>
    </row>
    <row r="24" spans="1:5" ht="20.25" customHeight="1">
      <c r="A24" s="129" t="s">
        <v>96</v>
      </c>
      <c r="B24" s="130" t="s">
        <v>97</v>
      </c>
      <c r="C24" s="124">
        <f>SUM(D24:E24)</f>
        <v>148.9228</v>
      </c>
      <c r="D24" s="124">
        <v>102.4588</v>
      </c>
      <c r="E24" s="124">
        <v>46.464</v>
      </c>
    </row>
    <row r="25" spans="1:5" ht="20.25" customHeight="1">
      <c r="A25" s="129" t="s">
        <v>98</v>
      </c>
      <c r="B25" s="130" t="s">
        <v>99</v>
      </c>
      <c r="C25" s="124">
        <f>SUM(D25:E25)</f>
        <v>1.0341</v>
      </c>
      <c r="D25" s="124">
        <v>1.0341</v>
      </c>
      <c r="E25" s="124"/>
    </row>
    <row r="26" spans="1:5" ht="20.25" customHeight="1">
      <c r="A26" s="125" t="s">
        <v>100</v>
      </c>
      <c r="B26" s="126" t="s">
        <v>25</v>
      </c>
      <c r="C26" s="121">
        <f>C27+C29</f>
        <v>28.02</v>
      </c>
      <c r="D26" s="121">
        <f>D27+D29</f>
        <v>0</v>
      </c>
      <c r="E26" s="121">
        <f>E27+E29</f>
        <v>28.02</v>
      </c>
    </row>
    <row r="27" spans="1:5" ht="20.25" customHeight="1">
      <c r="A27" s="127" t="s">
        <v>101</v>
      </c>
      <c r="B27" s="126" t="s">
        <v>102</v>
      </c>
      <c r="C27" s="121">
        <f>C28</f>
        <v>15</v>
      </c>
      <c r="D27" s="121">
        <f>D28</f>
        <v>0</v>
      </c>
      <c r="E27" s="121">
        <f>E28</f>
        <v>15</v>
      </c>
    </row>
    <row r="28" spans="1:5" ht="20.25" customHeight="1">
      <c r="A28" s="131" t="s">
        <v>103</v>
      </c>
      <c r="B28" s="126" t="s">
        <v>104</v>
      </c>
      <c r="C28" s="124">
        <f>SUM(D28:E28)</f>
        <v>15</v>
      </c>
      <c r="D28" s="121"/>
      <c r="E28" s="121">
        <v>15</v>
      </c>
    </row>
    <row r="29" spans="1:5" ht="20.25" customHeight="1">
      <c r="A29" s="125" t="s">
        <v>105</v>
      </c>
      <c r="B29" s="126" t="s">
        <v>106</v>
      </c>
      <c r="C29" s="121">
        <f>C30</f>
        <v>13.02</v>
      </c>
      <c r="D29" s="121">
        <f>D30</f>
        <v>0</v>
      </c>
      <c r="E29" s="121">
        <f>E30</f>
        <v>13.02</v>
      </c>
    </row>
    <row r="30" spans="1:5" ht="20.25" customHeight="1">
      <c r="A30" s="129" t="s">
        <v>107</v>
      </c>
      <c r="B30" s="130" t="s">
        <v>108</v>
      </c>
      <c r="C30" s="124">
        <f>SUM(D30:E30)</f>
        <v>13.02</v>
      </c>
      <c r="D30" s="124"/>
      <c r="E30" s="124">
        <v>13.02</v>
      </c>
    </row>
    <row r="31" spans="1:5" ht="20.25" customHeight="1">
      <c r="A31" s="132" t="s">
        <v>109</v>
      </c>
      <c r="B31" s="130" t="s">
        <v>26</v>
      </c>
      <c r="C31" s="124">
        <f aca="true" t="shared" si="1" ref="C31:E32">C32</f>
        <v>200</v>
      </c>
      <c r="D31" s="124">
        <f t="shared" si="1"/>
        <v>0</v>
      </c>
      <c r="E31" s="124">
        <f t="shared" si="1"/>
        <v>200</v>
      </c>
    </row>
    <row r="32" spans="1:5" ht="20.25" customHeight="1">
      <c r="A32" s="127" t="s">
        <v>110</v>
      </c>
      <c r="B32" s="130" t="s">
        <v>111</v>
      </c>
      <c r="C32" s="124">
        <f t="shared" si="1"/>
        <v>200</v>
      </c>
      <c r="D32" s="124">
        <f t="shared" si="1"/>
        <v>0</v>
      </c>
      <c r="E32" s="124">
        <f t="shared" si="1"/>
        <v>200</v>
      </c>
    </row>
    <row r="33" spans="1:5" ht="20.25" customHeight="1">
      <c r="A33" s="131" t="s">
        <v>112</v>
      </c>
      <c r="B33" s="130" t="s">
        <v>113</v>
      </c>
      <c r="C33" s="124">
        <f>SUM(D33:E33)</f>
        <v>200</v>
      </c>
      <c r="D33" s="124"/>
      <c r="E33" s="124">
        <v>200</v>
      </c>
    </row>
    <row r="34" spans="1:6" s="40" customFormat="1" ht="20.25" customHeight="1">
      <c r="A34" s="132" t="s">
        <v>114</v>
      </c>
      <c r="B34" s="126" t="s">
        <v>27</v>
      </c>
      <c r="C34" s="121">
        <f>C35+C37</f>
        <v>1015.6470999999999</v>
      </c>
      <c r="D34" s="121">
        <f>D35+D37</f>
        <v>0</v>
      </c>
      <c r="E34" s="121">
        <f>E35+E37</f>
        <v>1015.6470999999999</v>
      </c>
      <c r="F34" s="147"/>
    </row>
    <row r="35" spans="1:6" s="40" customFormat="1" ht="20.25" customHeight="1">
      <c r="A35" s="127" t="s">
        <v>115</v>
      </c>
      <c r="B35" s="126" t="s">
        <v>116</v>
      </c>
      <c r="C35" s="121">
        <f>C36</f>
        <v>631.2741</v>
      </c>
      <c r="D35" s="121">
        <f>D36</f>
        <v>0</v>
      </c>
      <c r="E35" s="121">
        <f>E36</f>
        <v>631.2741</v>
      </c>
      <c r="F35" s="147"/>
    </row>
    <row r="36" spans="1:5" ht="20.25" customHeight="1">
      <c r="A36" s="131" t="s">
        <v>117</v>
      </c>
      <c r="B36" s="130" t="s">
        <v>118</v>
      </c>
      <c r="C36" s="124">
        <f>SUM(D36:E36)</f>
        <v>631.2741</v>
      </c>
      <c r="D36" s="124"/>
      <c r="E36" s="124">
        <v>631.2741</v>
      </c>
    </row>
    <row r="37" spans="1:6" s="40" customFormat="1" ht="20.25" customHeight="1">
      <c r="A37" s="127" t="s">
        <v>119</v>
      </c>
      <c r="B37" s="126" t="s">
        <v>120</v>
      </c>
      <c r="C37" s="121">
        <f>C38</f>
        <v>384.373</v>
      </c>
      <c r="D37" s="121">
        <f>D38</f>
        <v>0</v>
      </c>
      <c r="E37" s="121">
        <f>E38</f>
        <v>384.373</v>
      </c>
      <c r="F37" s="147"/>
    </row>
    <row r="38" spans="1:5" ht="20.25" customHeight="1">
      <c r="A38" s="131" t="s">
        <v>121</v>
      </c>
      <c r="B38" s="130" t="s">
        <v>122</v>
      </c>
      <c r="C38" s="124">
        <f>SUM(D38:E38)</f>
        <v>384.373</v>
      </c>
      <c r="D38" s="124"/>
      <c r="E38" s="124">
        <v>384.373</v>
      </c>
    </row>
    <row r="39" spans="1:5" ht="20.25" customHeight="1">
      <c r="A39" s="125" t="s">
        <v>123</v>
      </c>
      <c r="B39" s="126" t="s">
        <v>28</v>
      </c>
      <c r="C39" s="121">
        <f>C40+C43+C45</f>
        <v>539.925</v>
      </c>
      <c r="D39" s="121">
        <f>D40+D43+D45</f>
        <v>0</v>
      </c>
      <c r="E39" s="121">
        <f>E40+E43+E45</f>
        <v>539.925</v>
      </c>
    </row>
    <row r="40" spans="1:5" ht="20.25" customHeight="1">
      <c r="A40" s="125" t="s">
        <v>124</v>
      </c>
      <c r="B40" s="126" t="s">
        <v>125</v>
      </c>
      <c r="C40" s="121">
        <f>SUM(C41:C42)</f>
        <v>164.125</v>
      </c>
      <c r="D40" s="121">
        <f>SUM(D41:D42)</f>
        <v>0</v>
      </c>
      <c r="E40" s="121">
        <f>SUM(E41:E42)</f>
        <v>164.125</v>
      </c>
    </row>
    <row r="41" spans="1:5" ht="20.25" customHeight="1">
      <c r="A41" s="129" t="s">
        <v>126</v>
      </c>
      <c r="B41" s="130" t="s">
        <v>127</v>
      </c>
      <c r="C41" s="124">
        <f>SUM(D41:E41)</f>
        <v>25</v>
      </c>
      <c r="D41" s="124"/>
      <c r="E41" s="124">
        <v>25</v>
      </c>
    </row>
    <row r="42" spans="1:5" ht="20.25" customHeight="1">
      <c r="A42" s="129" t="s">
        <v>128</v>
      </c>
      <c r="B42" s="130" t="s">
        <v>129</v>
      </c>
      <c r="C42" s="124">
        <f>SUM(D42:E42)</f>
        <v>139.125</v>
      </c>
      <c r="D42" s="124"/>
      <c r="E42" s="124">
        <v>139.125</v>
      </c>
    </row>
    <row r="43" spans="1:5" ht="22.5" customHeight="1">
      <c r="A43" s="125" t="s">
        <v>130</v>
      </c>
      <c r="B43" s="126" t="s">
        <v>131</v>
      </c>
      <c r="C43" s="121">
        <f>C44</f>
        <v>4.8</v>
      </c>
      <c r="D43" s="121">
        <f>D44</f>
        <v>0</v>
      </c>
      <c r="E43" s="121">
        <f>E44</f>
        <v>4.8</v>
      </c>
    </row>
    <row r="44" spans="1:5" ht="22.5" customHeight="1">
      <c r="A44" s="129" t="s">
        <v>132</v>
      </c>
      <c r="B44" s="130" t="s">
        <v>133</v>
      </c>
      <c r="C44" s="124">
        <f>SUM(D44:E44)</f>
        <v>4.8</v>
      </c>
      <c r="D44" s="124"/>
      <c r="E44" s="124">
        <v>4.8</v>
      </c>
    </row>
    <row r="45" spans="1:5" ht="22.5" customHeight="1">
      <c r="A45" s="125" t="s">
        <v>134</v>
      </c>
      <c r="B45" s="126" t="s">
        <v>135</v>
      </c>
      <c r="C45" s="121">
        <f>C46</f>
        <v>371</v>
      </c>
      <c r="D45" s="121">
        <f>D46</f>
        <v>0</v>
      </c>
      <c r="E45" s="121">
        <f>E46</f>
        <v>371</v>
      </c>
    </row>
    <row r="46" spans="1:5" ht="22.5" customHeight="1">
      <c r="A46" s="129" t="s">
        <v>136</v>
      </c>
      <c r="B46" s="130" t="s">
        <v>137</v>
      </c>
      <c r="C46" s="124">
        <f>SUM(D46:E46)</f>
        <v>371</v>
      </c>
      <c r="D46" s="124"/>
      <c r="E46" s="124">
        <v>371</v>
      </c>
    </row>
    <row r="47" spans="1:5" ht="22.5" customHeight="1">
      <c r="A47" s="125" t="s">
        <v>138</v>
      </c>
      <c r="B47" s="126" t="s">
        <v>35</v>
      </c>
      <c r="C47" s="121">
        <f aca="true" t="shared" si="2" ref="C47:E48">C48</f>
        <v>78.7692</v>
      </c>
      <c r="D47" s="121">
        <f t="shared" si="2"/>
        <v>78.7692</v>
      </c>
      <c r="E47" s="121">
        <f t="shared" si="2"/>
        <v>0</v>
      </c>
    </row>
    <row r="48" spans="1:5" ht="22.5" customHeight="1">
      <c r="A48" s="125" t="s">
        <v>139</v>
      </c>
      <c r="B48" s="126" t="s">
        <v>140</v>
      </c>
      <c r="C48" s="121">
        <f t="shared" si="2"/>
        <v>78.7692</v>
      </c>
      <c r="D48" s="121">
        <f t="shared" si="2"/>
        <v>78.7692</v>
      </c>
      <c r="E48" s="121">
        <f t="shared" si="2"/>
        <v>0</v>
      </c>
    </row>
    <row r="49" spans="1:5" ht="22.5" customHeight="1">
      <c r="A49" s="129" t="s">
        <v>141</v>
      </c>
      <c r="B49" s="130" t="s">
        <v>142</v>
      </c>
      <c r="C49" s="124">
        <f>SUM(D49:E49)</f>
        <v>78.7692</v>
      </c>
      <c r="D49" s="124">
        <v>78.7692</v>
      </c>
      <c r="E49" s="124"/>
    </row>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7" right="0.7086614173228347" top="0.7874015748031497" bottom="0.7874015748031497" header="0" footer="0"/>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I32"/>
  <sheetViews>
    <sheetView view="pageBreakPreview" zoomScaleSheetLayoutView="100" workbookViewId="0" topLeftCell="A1">
      <selection activeCell="D16" sqref="D16:I16"/>
    </sheetView>
  </sheetViews>
  <sheetFormatPr defaultColWidth="9.28125" defaultRowHeight="14.25" customHeight="1"/>
  <cols>
    <col min="2" max="2" width="10.57421875" style="0" customWidth="1"/>
    <col min="3" max="3" width="13.57421875" style="0" customWidth="1"/>
    <col min="4" max="4" width="21.28125" style="0" customWidth="1"/>
    <col min="5" max="5" width="20.00390625" style="0" customWidth="1"/>
    <col min="6" max="6" width="10.00390625" style="0" customWidth="1"/>
    <col min="7" max="7" width="15.28125" style="0" customWidth="1"/>
    <col min="8" max="8" width="14.0039062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744</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745</v>
      </c>
      <c r="F6" s="238" t="s">
        <v>379</v>
      </c>
      <c r="G6" s="239"/>
      <c r="H6" s="220" t="s">
        <v>746</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745</v>
      </c>
      <c r="F8" s="238" t="s">
        <v>384</v>
      </c>
      <c r="G8" s="239"/>
      <c r="H8" s="220" t="s">
        <v>746</v>
      </c>
      <c r="I8" s="221"/>
    </row>
    <row r="9" spans="1:9" ht="25.5" customHeight="1">
      <c r="A9" s="214"/>
      <c r="B9" s="215"/>
      <c r="C9" s="216"/>
      <c r="D9" s="3" t="s">
        <v>385</v>
      </c>
      <c r="E9" s="4" t="s">
        <v>382</v>
      </c>
      <c r="F9" s="238" t="s">
        <v>386</v>
      </c>
      <c r="G9" s="239"/>
      <c r="H9" s="220" t="s">
        <v>382</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31.5" customHeight="1">
      <c r="A12" s="230" t="s">
        <v>391</v>
      </c>
      <c r="B12" s="231"/>
      <c r="C12" s="232"/>
      <c r="D12" s="235" t="s">
        <v>747</v>
      </c>
      <c r="E12" s="236"/>
      <c r="F12" s="236"/>
      <c r="G12" s="236"/>
      <c r="H12" s="236"/>
      <c r="I12" s="237"/>
    </row>
    <row r="13" spans="1:9" ht="31.5" customHeight="1">
      <c r="A13" s="230" t="s">
        <v>393</v>
      </c>
      <c r="B13" s="231"/>
      <c r="C13" s="232"/>
      <c r="D13" s="235" t="s">
        <v>748</v>
      </c>
      <c r="E13" s="236"/>
      <c r="F13" s="236"/>
      <c r="G13" s="236"/>
      <c r="H13" s="236"/>
      <c r="I13" s="237"/>
    </row>
    <row r="14" spans="1:9" ht="31.5" customHeight="1">
      <c r="A14" s="230" t="s">
        <v>395</v>
      </c>
      <c r="B14" s="231"/>
      <c r="C14" s="232"/>
      <c r="D14" s="235" t="s">
        <v>749</v>
      </c>
      <c r="E14" s="236"/>
      <c r="F14" s="236"/>
      <c r="G14" s="236"/>
      <c r="H14" s="236"/>
      <c r="I14" s="237"/>
    </row>
    <row r="15" spans="1:9" ht="31.5" customHeight="1">
      <c r="A15" s="230" t="s">
        <v>397</v>
      </c>
      <c r="B15" s="231"/>
      <c r="C15" s="232"/>
      <c r="D15" s="235" t="s">
        <v>750</v>
      </c>
      <c r="E15" s="236"/>
      <c r="F15" s="236"/>
      <c r="G15" s="236"/>
      <c r="H15" s="236"/>
      <c r="I15" s="237"/>
    </row>
    <row r="16" spans="1:9" ht="31.5" customHeight="1">
      <c r="A16" s="230" t="s">
        <v>399</v>
      </c>
      <c r="B16" s="231"/>
      <c r="C16" s="232"/>
      <c r="D16" s="235" t="s">
        <v>751</v>
      </c>
      <c r="E16" s="236"/>
      <c r="F16" s="236"/>
      <c r="G16" s="236"/>
      <c r="H16" s="236"/>
      <c r="I16" s="237"/>
    </row>
    <row r="17" spans="1:9" ht="31.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752</v>
      </c>
      <c r="C19" s="231"/>
      <c r="D19" s="231"/>
      <c r="E19" s="231"/>
      <c r="F19" s="232"/>
      <c r="G19" s="230" t="s">
        <v>752</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209" t="s">
        <v>411</v>
      </c>
      <c r="D21" s="7" t="s">
        <v>753</v>
      </c>
      <c r="E21" s="225" t="s">
        <v>754</v>
      </c>
      <c r="F21" s="226"/>
      <c r="G21" s="209" t="s">
        <v>411</v>
      </c>
      <c r="H21" s="7" t="s">
        <v>753</v>
      </c>
      <c r="I21" s="7" t="s">
        <v>754</v>
      </c>
    </row>
    <row r="22" spans="1:9" ht="21.75" customHeight="1">
      <c r="A22" s="223"/>
      <c r="B22" s="224"/>
      <c r="C22" s="210"/>
      <c r="D22" s="7" t="s">
        <v>755</v>
      </c>
      <c r="E22" s="225" t="s">
        <v>756</v>
      </c>
      <c r="F22" s="226"/>
      <c r="G22" s="210"/>
      <c r="H22" s="7" t="s">
        <v>755</v>
      </c>
      <c r="I22" s="7" t="s">
        <v>756</v>
      </c>
    </row>
    <row r="23" spans="1:9" ht="21.75" customHeight="1">
      <c r="A23" s="223"/>
      <c r="B23" s="224"/>
      <c r="C23" s="7" t="s">
        <v>418</v>
      </c>
      <c r="D23" s="7" t="s">
        <v>757</v>
      </c>
      <c r="E23" s="225" t="s">
        <v>758</v>
      </c>
      <c r="F23" s="226"/>
      <c r="G23" s="7" t="s">
        <v>418</v>
      </c>
      <c r="H23" s="7" t="s">
        <v>759</v>
      </c>
      <c r="I23" s="7" t="s">
        <v>420</v>
      </c>
    </row>
    <row r="24" spans="1:9" ht="21.75" customHeight="1">
      <c r="A24" s="223"/>
      <c r="B24" s="224"/>
      <c r="C24" s="7" t="s">
        <v>421</v>
      </c>
      <c r="D24" s="7" t="s">
        <v>422</v>
      </c>
      <c r="E24" s="225" t="s">
        <v>760</v>
      </c>
      <c r="F24" s="226"/>
      <c r="G24" s="7" t="s">
        <v>421</v>
      </c>
      <c r="H24" s="7" t="s">
        <v>422</v>
      </c>
      <c r="I24" s="7" t="s">
        <v>760</v>
      </c>
    </row>
    <row r="25" spans="1:9" ht="21.75" customHeight="1">
      <c r="A25" s="223"/>
      <c r="B25" s="210"/>
      <c r="C25" s="7" t="s">
        <v>426</v>
      </c>
      <c r="D25" s="7" t="s">
        <v>761</v>
      </c>
      <c r="E25" s="225" t="s">
        <v>762</v>
      </c>
      <c r="F25" s="226"/>
      <c r="G25" s="7" t="s">
        <v>426</v>
      </c>
      <c r="H25" s="7" t="s">
        <v>761</v>
      </c>
      <c r="I25" s="7" t="s">
        <v>762</v>
      </c>
    </row>
    <row r="26" spans="1:9" ht="21.75" customHeight="1">
      <c r="A26" s="223"/>
      <c r="B26" s="209" t="s">
        <v>431</v>
      </c>
      <c r="C26" s="7" t="s">
        <v>432</v>
      </c>
      <c r="D26" s="7" t="s">
        <v>433</v>
      </c>
      <c r="E26" s="225" t="s">
        <v>433</v>
      </c>
      <c r="F26" s="226"/>
      <c r="G26" s="7" t="s">
        <v>432</v>
      </c>
      <c r="H26" s="7" t="s">
        <v>433</v>
      </c>
      <c r="I26" s="7" t="s">
        <v>433</v>
      </c>
    </row>
    <row r="27" spans="1:9" ht="21.75" customHeight="1">
      <c r="A27" s="223"/>
      <c r="B27" s="224"/>
      <c r="C27" s="7" t="s">
        <v>434</v>
      </c>
      <c r="D27" s="7" t="s">
        <v>763</v>
      </c>
      <c r="E27" s="225" t="s">
        <v>478</v>
      </c>
      <c r="F27" s="226"/>
      <c r="G27" s="7" t="s">
        <v>434</v>
      </c>
      <c r="H27" s="7" t="s">
        <v>763</v>
      </c>
      <c r="I27" s="7" t="s">
        <v>478</v>
      </c>
    </row>
    <row r="28" spans="1:9" ht="21.75" customHeight="1">
      <c r="A28" s="223"/>
      <c r="B28" s="224"/>
      <c r="C28" s="7" t="s">
        <v>437</v>
      </c>
      <c r="D28" s="7" t="s">
        <v>433</v>
      </c>
      <c r="E28" s="225" t="s">
        <v>433</v>
      </c>
      <c r="F28" s="226"/>
      <c r="G28" s="7" t="s">
        <v>437</v>
      </c>
      <c r="H28" s="7" t="s">
        <v>433</v>
      </c>
      <c r="I28" s="7" t="s">
        <v>433</v>
      </c>
    </row>
    <row r="29" spans="1:9" ht="21.75" customHeight="1">
      <c r="A29" s="223"/>
      <c r="B29" s="210"/>
      <c r="C29" s="7" t="s">
        <v>438</v>
      </c>
      <c r="D29" s="7" t="s">
        <v>439</v>
      </c>
      <c r="E29" s="225" t="s">
        <v>764</v>
      </c>
      <c r="F29" s="226"/>
      <c r="G29" s="7" t="s">
        <v>438</v>
      </c>
      <c r="H29" s="7" t="s">
        <v>439</v>
      </c>
      <c r="I29" s="7" t="s">
        <v>764</v>
      </c>
    </row>
    <row r="30" spans="1:9" ht="21.75" customHeight="1">
      <c r="A30" s="223"/>
      <c r="B30" s="7" t="s">
        <v>441</v>
      </c>
      <c r="C30" s="7" t="s">
        <v>442</v>
      </c>
      <c r="D30" s="7" t="s">
        <v>765</v>
      </c>
      <c r="E30" s="225" t="s">
        <v>420</v>
      </c>
      <c r="F30" s="226"/>
      <c r="G30" s="7" t="s">
        <v>442</v>
      </c>
      <c r="H30" s="7" t="s">
        <v>765</v>
      </c>
      <c r="I30" s="7" t="s">
        <v>420</v>
      </c>
    </row>
    <row r="31" spans="1:9" ht="14.25" customHeight="1">
      <c r="A31" s="227"/>
      <c r="B31" s="228"/>
      <c r="C31" s="228"/>
      <c r="D31" s="228"/>
      <c r="E31" s="228"/>
      <c r="F31" s="228"/>
      <c r="G31" s="228"/>
      <c r="H31" s="228"/>
      <c r="I31" s="229"/>
    </row>
    <row r="32" spans="1:9" ht="25.5" customHeight="1">
      <c r="A32" s="8" t="s">
        <v>445</v>
      </c>
      <c r="B32" s="4" t="s">
        <v>433</v>
      </c>
      <c r="C32" s="4" t="s">
        <v>446</v>
      </c>
      <c r="D32" s="4" t="s">
        <v>447</v>
      </c>
      <c r="E32" s="220" t="s">
        <v>448</v>
      </c>
      <c r="F32" s="221"/>
      <c r="G32" s="4" t="s">
        <v>449</v>
      </c>
      <c r="H32" s="8" t="s">
        <v>450</v>
      </c>
      <c r="I32" s="4" t="s">
        <v>766</v>
      </c>
    </row>
  </sheetData>
  <sheetProtection/>
  <mergeCells count="5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7:F27"/>
    <mergeCell ref="E28:F28"/>
    <mergeCell ref="E29:F29"/>
    <mergeCell ref="E22:F22"/>
    <mergeCell ref="E23:F23"/>
    <mergeCell ref="E24:F24"/>
    <mergeCell ref="E25:F25"/>
    <mergeCell ref="A6:C11"/>
    <mergeCell ref="E30:F30"/>
    <mergeCell ref="A31:I31"/>
    <mergeCell ref="E32:F32"/>
    <mergeCell ref="A20:A30"/>
    <mergeCell ref="B21:B25"/>
    <mergeCell ref="B26:B29"/>
    <mergeCell ref="C21:C22"/>
    <mergeCell ref="G21:G22"/>
    <mergeCell ref="E26:F26"/>
  </mergeCells>
  <printOptions horizontalCentered="1"/>
  <pageMargins left="0.7480314960629921" right="0.7480314960629921" top="0.82" bottom="0.45" header="0.5118110236220472" footer="0.37"/>
  <pageSetup horizontalDpi="600" verticalDpi="600" orientation="portrait" paperSize="9" scale="64" r:id="rId1"/>
</worksheet>
</file>

<file path=xl/worksheets/sheet31.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D16" sqref="D16:I16"/>
    </sheetView>
  </sheetViews>
  <sheetFormatPr defaultColWidth="9.28125" defaultRowHeight="14.25" customHeight="1"/>
  <cols>
    <col min="2" max="2" width="10.57421875" style="0" customWidth="1"/>
    <col min="3" max="3" width="13.57421875" style="0" customWidth="1"/>
    <col min="4" max="4" width="21.28125" style="0" customWidth="1"/>
    <col min="5" max="5" width="11.421875" style="0" customWidth="1"/>
    <col min="6" max="6" width="10.00390625" style="0" customWidth="1"/>
    <col min="7" max="7" width="15.7109375" style="0" customWidth="1"/>
    <col min="8" max="8" width="17.42187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767</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636</v>
      </c>
      <c r="E5" s="221"/>
      <c r="F5" s="220" t="s">
        <v>374</v>
      </c>
      <c r="G5" s="221"/>
      <c r="H5" s="220" t="s">
        <v>637</v>
      </c>
      <c r="I5" s="221"/>
    </row>
    <row r="6" spans="1:9" ht="25.5" customHeight="1">
      <c r="A6" s="211" t="s">
        <v>376</v>
      </c>
      <c r="B6" s="212"/>
      <c r="C6" s="213"/>
      <c r="D6" s="3" t="s">
        <v>377</v>
      </c>
      <c r="E6" s="4" t="s">
        <v>768</v>
      </c>
      <c r="F6" s="238" t="s">
        <v>379</v>
      </c>
      <c r="G6" s="239"/>
      <c r="H6" s="220" t="s">
        <v>768</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382</v>
      </c>
      <c r="F8" s="238" t="s">
        <v>384</v>
      </c>
      <c r="G8" s="239"/>
      <c r="H8" s="220" t="s">
        <v>382</v>
      </c>
      <c r="I8" s="221"/>
    </row>
    <row r="9" spans="1:9" ht="25.5" customHeight="1">
      <c r="A9" s="214"/>
      <c r="B9" s="215"/>
      <c r="C9" s="216"/>
      <c r="D9" s="3" t="s">
        <v>385</v>
      </c>
      <c r="E9" s="4" t="s">
        <v>768</v>
      </c>
      <c r="F9" s="238" t="s">
        <v>386</v>
      </c>
      <c r="G9" s="239"/>
      <c r="H9" s="220" t="s">
        <v>768</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31.5" customHeight="1">
      <c r="A12" s="230" t="s">
        <v>391</v>
      </c>
      <c r="B12" s="231"/>
      <c r="C12" s="232"/>
      <c r="D12" s="235" t="s">
        <v>769</v>
      </c>
      <c r="E12" s="236"/>
      <c r="F12" s="236"/>
      <c r="G12" s="236"/>
      <c r="H12" s="236"/>
      <c r="I12" s="237"/>
    </row>
    <row r="13" spans="1:9" ht="31.5" customHeight="1">
      <c r="A13" s="230" t="s">
        <v>393</v>
      </c>
      <c r="B13" s="231"/>
      <c r="C13" s="232"/>
      <c r="D13" s="235" t="s">
        <v>770</v>
      </c>
      <c r="E13" s="236"/>
      <c r="F13" s="236"/>
      <c r="G13" s="236"/>
      <c r="H13" s="236"/>
      <c r="I13" s="237"/>
    </row>
    <row r="14" spans="1:9" ht="31.5" customHeight="1">
      <c r="A14" s="230" t="s">
        <v>395</v>
      </c>
      <c r="B14" s="231"/>
      <c r="C14" s="232"/>
      <c r="D14" s="235" t="s">
        <v>771</v>
      </c>
      <c r="E14" s="236"/>
      <c r="F14" s="236"/>
      <c r="G14" s="236"/>
      <c r="H14" s="236"/>
      <c r="I14" s="237"/>
    </row>
    <row r="15" spans="1:9" ht="31.5" customHeight="1">
      <c r="A15" s="230" t="s">
        <v>397</v>
      </c>
      <c r="B15" s="231"/>
      <c r="C15" s="232"/>
      <c r="D15" s="235" t="s">
        <v>771</v>
      </c>
      <c r="E15" s="236"/>
      <c r="F15" s="236"/>
      <c r="G15" s="236"/>
      <c r="H15" s="236"/>
      <c r="I15" s="237"/>
    </row>
    <row r="16" spans="1:9" ht="31.5" customHeight="1">
      <c r="A16" s="230" t="s">
        <v>399</v>
      </c>
      <c r="B16" s="231"/>
      <c r="C16" s="232"/>
      <c r="D16" s="235" t="s">
        <v>771</v>
      </c>
      <c r="E16" s="236"/>
      <c r="F16" s="236"/>
      <c r="G16" s="236"/>
      <c r="H16" s="236"/>
      <c r="I16" s="237"/>
    </row>
    <row r="17" spans="1:9" ht="31.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771</v>
      </c>
      <c r="C19" s="231"/>
      <c r="D19" s="231"/>
      <c r="E19" s="231"/>
      <c r="F19" s="232"/>
      <c r="G19" s="230" t="s">
        <v>771</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7" t="s">
        <v>411</v>
      </c>
      <c r="D21" s="7" t="s">
        <v>772</v>
      </c>
      <c r="E21" s="225" t="s">
        <v>643</v>
      </c>
      <c r="F21" s="226"/>
      <c r="G21" s="7" t="s">
        <v>411</v>
      </c>
      <c r="H21" s="7" t="s">
        <v>773</v>
      </c>
      <c r="I21" s="7" t="s">
        <v>643</v>
      </c>
    </row>
    <row r="22" spans="1:9" ht="21.75" customHeight="1">
      <c r="A22" s="223"/>
      <c r="B22" s="224"/>
      <c r="C22" s="7" t="s">
        <v>418</v>
      </c>
      <c r="D22" s="7" t="s">
        <v>644</v>
      </c>
      <c r="E22" s="225" t="s">
        <v>420</v>
      </c>
      <c r="F22" s="226"/>
      <c r="G22" s="7" t="s">
        <v>418</v>
      </c>
      <c r="H22" s="7" t="s">
        <v>644</v>
      </c>
      <c r="I22" s="7" t="s">
        <v>420</v>
      </c>
    </row>
    <row r="23" spans="1:9" ht="21.75" customHeight="1">
      <c r="A23" s="223"/>
      <c r="B23" s="224"/>
      <c r="C23" s="7" t="s">
        <v>421</v>
      </c>
      <c r="D23" s="7" t="s">
        <v>629</v>
      </c>
      <c r="E23" s="225" t="s">
        <v>425</v>
      </c>
      <c r="F23" s="226"/>
      <c r="G23" s="7" t="s">
        <v>421</v>
      </c>
      <c r="H23" s="7" t="s">
        <v>629</v>
      </c>
      <c r="I23" s="7" t="s">
        <v>425</v>
      </c>
    </row>
    <row r="24" spans="1:9" ht="21.75" customHeight="1">
      <c r="A24" s="223"/>
      <c r="B24" s="210"/>
      <c r="C24" s="7" t="s">
        <v>426</v>
      </c>
      <c r="D24" s="7" t="s">
        <v>774</v>
      </c>
      <c r="E24" s="225" t="s">
        <v>775</v>
      </c>
      <c r="F24" s="226"/>
      <c r="G24" s="7" t="s">
        <v>426</v>
      </c>
      <c r="H24" s="7" t="s">
        <v>774</v>
      </c>
      <c r="I24" s="7" t="s">
        <v>775</v>
      </c>
    </row>
    <row r="25" spans="1:9" ht="21.75" customHeight="1">
      <c r="A25" s="223"/>
      <c r="B25" s="209" t="s">
        <v>431</v>
      </c>
      <c r="C25" s="7" t="s">
        <v>432</v>
      </c>
      <c r="D25" s="7" t="s">
        <v>433</v>
      </c>
      <c r="E25" s="225" t="s">
        <v>433</v>
      </c>
      <c r="F25" s="226"/>
      <c r="G25" s="7" t="s">
        <v>432</v>
      </c>
      <c r="H25" s="7" t="s">
        <v>433</v>
      </c>
      <c r="I25" s="7" t="s">
        <v>433</v>
      </c>
    </row>
    <row r="26" spans="1:9" ht="21.75" customHeight="1">
      <c r="A26" s="223"/>
      <c r="B26" s="224"/>
      <c r="C26" s="7" t="s">
        <v>434</v>
      </c>
      <c r="D26" s="7" t="s">
        <v>776</v>
      </c>
      <c r="E26" s="225" t="s">
        <v>648</v>
      </c>
      <c r="F26" s="226"/>
      <c r="G26" s="7" t="s">
        <v>434</v>
      </c>
      <c r="H26" s="7" t="s">
        <v>776</v>
      </c>
      <c r="I26" s="7" t="s">
        <v>648</v>
      </c>
    </row>
    <row r="27" spans="1:9" ht="21.75" customHeight="1">
      <c r="A27" s="223"/>
      <c r="B27" s="224"/>
      <c r="C27" s="7" t="s">
        <v>437</v>
      </c>
      <c r="D27" s="7" t="s">
        <v>433</v>
      </c>
      <c r="E27" s="225" t="s">
        <v>433</v>
      </c>
      <c r="F27" s="226"/>
      <c r="G27" s="7" t="s">
        <v>437</v>
      </c>
      <c r="H27" s="7" t="s">
        <v>433</v>
      </c>
      <c r="I27" s="7" t="s">
        <v>433</v>
      </c>
    </row>
    <row r="28" spans="1:9" ht="21.75" customHeight="1">
      <c r="A28" s="223"/>
      <c r="B28" s="210"/>
      <c r="C28" s="7" t="s">
        <v>438</v>
      </c>
      <c r="D28" s="7" t="s">
        <v>439</v>
      </c>
      <c r="E28" s="225" t="s">
        <v>440</v>
      </c>
      <c r="F28" s="226"/>
      <c r="G28" s="7" t="s">
        <v>438</v>
      </c>
      <c r="H28" s="7" t="s">
        <v>439</v>
      </c>
      <c r="I28" s="7" t="s">
        <v>440</v>
      </c>
    </row>
    <row r="29" spans="1:9" ht="21.75" customHeight="1">
      <c r="A29" s="223"/>
      <c r="B29" s="7" t="s">
        <v>441</v>
      </c>
      <c r="C29" s="7" t="s">
        <v>442</v>
      </c>
      <c r="D29" s="7" t="s">
        <v>777</v>
      </c>
      <c r="E29" s="225" t="s">
        <v>444</v>
      </c>
      <c r="F29" s="226"/>
      <c r="G29" s="7" t="s">
        <v>442</v>
      </c>
      <c r="H29" s="7" t="s">
        <v>777</v>
      </c>
      <c r="I29" s="7" t="s">
        <v>444</v>
      </c>
    </row>
    <row r="30" spans="1:9" ht="14.25" customHeight="1">
      <c r="A30" s="227"/>
      <c r="B30" s="228"/>
      <c r="C30" s="228"/>
      <c r="D30" s="228"/>
      <c r="E30" s="228"/>
      <c r="F30" s="228"/>
      <c r="G30" s="228"/>
      <c r="H30" s="228"/>
      <c r="I30" s="229"/>
    </row>
    <row r="31" spans="1:9" ht="25.5" customHeight="1">
      <c r="A31" s="8" t="s">
        <v>445</v>
      </c>
      <c r="B31" s="4" t="s">
        <v>433</v>
      </c>
      <c r="C31" s="4" t="s">
        <v>446</v>
      </c>
      <c r="D31" s="4" t="s">
        <v>447</v>
      </c>
      <c r="E31" s="220" t="s">
        <v>448</v>
      </c>
      <c r="F31" s="221"/>
      <c r="G31" s="4" t="s">
        <v>449</v>
      </c>
      <c r="H31" s="8" t="s">
        <v>450</v>
      </c>
      <c r="I31" s="4" t="s">
        <v>778</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A6:C11"/>
    <mergeCell ref="A30:I30"/>
    <mergeCell ref="E31:F31"/>
    <mergeCell ref="A20:A29"/>
    <mergeCell ref="B21:B24"/>
    <mergeCell ref="B25:B28"/>
    <mergeCell ref="E26:F26"/>
    <mergeCell ref="E27:F27"/>
    <mergeCell ref="E28:F28"/>
    <mergeCell ref="E29:F29"/>
  </mergeCells>
  <printOptions horizontalCentered="1"/>
  <pageMargins left="0.7480314960629921" right="0.7480314960629921" top="0.82" bottom="0.45" header="0.5118110236220472" footer="0.37"/>
  <pageSetup horizontalDpi="600" verticalDpi="600" orientation="portrait" paperSize="9" scale="64" r:id="rId1"/>
</worksheet>
</file>

<file path=xl/worksheets/sheet32.xml><?xml version="1.0" encoding="utf-8"?>
<worksheet xmlns="http://schemas.openxmlformats.org/spreadsheetml/2006/main" xmlns:r="http://schemas.openxmlformats.org/officeDocument/2006/relationships">
  <dimension ref="A1:I34"/>
  <sheetViews>
    <sheetView view="pageBreakPreview" zoomScaleSheetLayoutView="100" workbookViewId="0" topLeftCell="A1">
      <selection activeCell="D13" sqref="D13:I13"/>
    </sheetView>
  </sheetViews>
  <sheetFormatPr defaultColWidth="9.28125" defaultRowHeight="14.25" customHeight="1"/>
  <cols>
    <col min="2" max="2" width="10.57421875" style="0" customWidth="1"/>
    <col min="3" max="3" width="13.57421875" style="0" customWidth="1"/>
    <col min="4" max="4" width="21.28125" style="0" customWidth="1"/>
    <col min="5" max="5" width="20.00390625" style="0" customWidth="1"/>
    <col min="6" max="6" width="10.00390625" style="0" customWidth="1"/>
    <col min="7" max="7" width="15.28125" style="0" customWidth="1"/>
    <col min="8" max="8" width="14.0039062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779</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780</v>
      </c>
      <c r="F6" s="238" t="s">
        <v>379</v>
      </c>
      <c r="G6" s="239"/>
      <c r="H6" s="220" t="s">
        <v>781</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382</v>
      </c>
      <c r="F8" s="238" t="s">
        <v>384</v>
      </c>
      <c r="G8" s="239"/>
      <c r="H8" s="220" t="s">
        <v>382</v>
      </c>
      <c r="I8" s="221"/>
    </row>
    <row r="9" spans="1:9" ht="25.5" customHeight="1">
      <c r="A9" s="214"/>
      <c r="B9" s="215"/>
      <c r="C9" s="216"/>
      <c r="D9" s="3" t="s">
        <v>385</v>
      </c>
      <c r="E9" s="4" t="s">
        <v>780</v>
      </c>
      <c r="F9" s="238" t="s">
        <v>386</v>
      </c>
      <c r="G9" s="239"/>
      <c r="H9" s="220" t="s">
        <v>781</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51" customHeight="1">
      <c r="A12" s="230" t="s">
        <v>391</v>
      </c>
      <c r="B12" s="231"/>
      <c r="C12" s="232"/>
      <c r="D12" s="235" t="s">
        <v>782</v>
      </c>
      <c r="E12" s="236"/>
      <c r="F12" s="236"/>
      <c r="G12" s="236"/>
      <c r="H12" s="236"/>
      <c r="I12" s="237"/>
    </row>
    <row r="13" spans="1:9" ht="31.5" customHeight="1">
      <c r="A13" s="230" t="s">
        <v>393</v>
      </c>
      <c r="B13" s="231"/>
      <c r="C13" s="232"/>
      <c r="D13" s="235" t="s">
        <v>783</v>
      </c>
      <c r="E13" s="236"/>
      <c r="F13" s="236"/>
      <c r="G13" s="236"/>
      <c r="H13" s="236"/>
      <c r="I13" s="237"/>
    </row>
    <row r="14" spans="1:9" ht="31.5" customHeight="1">
      <c r="A14" s="230" t="s">
        <v>395</v>
      </c>
      <c r="B14" s="231"/>
      <c r="C14" s="232"/>
      <c r="D14" s="235" t="s">
        <v>784</v>
      </c>
      <c r="E14" s="236"/>
      <c r="F14" s="236"/>
      <c r="G14" s="236"/>
      <c r="H14" s="236"/>
      <c r="I14" s="237"/>
    </row>
    <row r="15" spans="1:9" ht="31.5" customHeight="1">
      <c r="A15" s="230" t="s">
        <v>397</v>
      </c>
      <c r="B15" s="231"/>
      <c r="C15" s="232"/>
      <c r="D15" s="235" t="s">
        <v>785</v>
      </c>
      <c r="E15" s="236"/>
      <c r="F15" s="236"/>
      <c r="G15" s="236"/>
      <c r="H15" s="236"/>
      <c r="I15" s="237"/>
    </row>
    <row r="16" spans="1:9" ht="31.5" customHeight="1">
      <c r="A16" s="230" t="s">
        <v>399</v>
      </c>
      <c r="B16" s="231"/>
      <c r="C16" s="232"/>
      <c r="D16" s="235" t="s">
        <v>786</v>
      </c>
      <c r="E16" s="236"/>
      <c r="F16" s="236"/>
      <c r="G16" s="236"/>
      <c r="H16" s="236"/>
      <c r="I16" s="237"/>
    </row>
    <row r="17" spans="1:9" ht="31.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787</v>
      </c>
      <c r="C19" s="231"/>
      <c r="D19" s="231"/>
      <c r="E19" s="231"/>
      <c r="F19" s="232"/>
      <c r="G19" s="230" t="s">
        <v>787</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209" t="s">
        <v>411</v>
      </c>
      <c r="D21" s="7" t="s">
        <v>788</v>
      </c>
      <c r="E21" s="225" t="s">
        <v>789</v>
      </c>
      <c r="F21" s="226"/>
      <c r="G21" s="209" t="s">
        <v>411</v>
      </c>
      <c r="H21" s="7" t="s">
        <v>788</v>
      </c>
      <c r="I21" s="7" t="s">
        <v>789</v>
      </c>
    </row>
    <row r="22" spans="1:9" ht="21.75" customHeight="1">
      <c r="A22" s="223"/>
      <c r="B22" s="224"/>
      <c r="C22" s="210"/>
      <c r="D22" s="7" t="s">
        <v>790</v>
      </c>
      <c r="E22" s="225" t="s">
        <v>791</v>
      </c>
      <c r="F22" s="226"/>
      <c r="G22" s="210"/>
      <c r="H22" s="7" t="s">
        <v>790</v>
      </c>
      <c r="I22" s="7" t="s">
        <v>791</v>
      </c>
    </row>
    <row r="23" spans="1:9" ht="21.75" customHeight="1">
      <c r="A23" s="223"/>
      <c r="B23" s="224"/>
      <c r="C23" s="7" t="s">
        <v>418</v>
      </c>
      <c r="D23" s="7" t="s">
        <v>575</v>
      </c>
      <c r="E23" s="225" t="s">
        <v>420</v>
      </c>
      <c r="F23" s="226"/>
      <c r="G23" s="7" t="s">
        <v>418</v>
      </c>
      <c r="H23" s="7" t="s">
        <v>575</v>
      </c>
      <c r="I23" s="7" t="s">
        <v>420</v>
      </c>
    </row>
    <row r="24" spans="1:9" ht="21.75" customHeight="1">
      <c r="A24" s="223"/>
      <c r="B24" s="224"/>
      <c r="C24" s="7" t="s">
        <v>421</v>
      </c>
      <c r="D24" s="7" t="s">
        <v>493</v>
      </c>
      <c r="E24" s="225" t="s">
        <v>425</v>
      </c>
      <c r="F24" s="226"/>
      <c r="G24" s="7" t="s">
        <v>421</v>
      </c>
      <c r="H24" s="7" t="s">
        <v>493</v>
      </c>
      <c r="I24" s="7" t="s">
        <v>425</v>
      </c>
    </row>
    <row r="25" spans="1:9" ht="21.75" customHeight="1">
      <c r="A25" s="223"/>
      <c r="B25" s="224"/>
      <c r="C25" s="209" t="s">
        <v>426</v>
      </c>
      <c r="D25" s="7" t="s">
        <v>792</v>
      </c>
      <c r="E25" s="225" t="s">
        <v>793</v>
      </c>
      <c r="F25" s="226"/>
      <c r="G25" s="209" t="s">
        <v>426</v>
      </c>
      <c r="H25" s="7" t="s">
        <v>792</v>
      </c>
      <c r="I25" s="7" t="s">
        <v>793</v>
      </c>
    </row>
    <row r="26" spans="1:9" ht="21.75" customHeight="1">
      <c r="A26" s="223"/>
      <c r="B26" s="224"/>
      <c r="C26" s="224"/>
      <c r="D26" s="7" t="s">
        <v>794</v>
      </c>
      <c r="E26" s="225" t="s">
        <v>795</v>
      </c>
      <c r="F26" s="226"/>
      <c r="G26" s="224"/>
      <c r="H26" s="7" t="s">
        <v>794</v>
      </c>
      <c r="I26" s="7" t="s">
        <v>795</v>
      </c>
    </row>
    <row r="27" spans="1:9" ht="21.75" customHeight="1">
      <c r="A27" s="223"/>
      <c r="B27" s="210"/>
      <c r="C27" s="210"/>
      <c r="D27" s="7" t="s">
        <v>796</v>
      </c>
      <c r="E27" s="225" t="s">
        <v>797</v>
      </c>
      <c r="F27" s="226"/>
      <c r="G27" s="210"/>
      <c r="H27" s="7" t="s">
        <v>796</v>
      </c>
      <c r="I27" s="7" t="s">
        <v>797</v>
      </c>
    </row>
    <row r="28" spans="1:9" ht="21.75" customHeight="1">
      <c r="A28" s="223"/>
      <c r="B28" s="209" t="s">
        <v>431</v>
      </c>
      <c r="C28" s="7" t="s">
        <v>432</v>
      </c>
      <c r="D28" s="7" t="s">
        <v>433</v>
      </c>
      <c r="E28" s="225" t="s">
        <v>433</v>
      </c>
      <c r="F28" s="226"/>
      <c r="G28" s="7" t="s">
        <v>432</v>
      </c>
      <c r="H28" s="7" t="s">
        <v>433</v>
      </c>
      <c r="I28" s="7" t="s">
        <v>433</v>
      </c>
    </row>
    <row r="29" spans="1:9" ht="21.75" customHeight="1">
      <c r="A29" s="223"/>
      <c r="B29" s="224"/>
      <c r="C29" s="7" t="s">
        <v>434</v>
      </c>
      <c r="D29" s="7" t="s">
        <v>798</v>
      </c>
      <c r="E29" s="225" t="s">
        <v>476</v>
      </c>
      <c r="F29" s="226"/>
      <c r="G29" s="7" t="s">
        <v>434</v>
      </c>
      <c r="H29" s="7" t="s">
        <v>798</v>
      </c>
      <c r="I29" s="7" t="s">
        <v>476</v>
      </c>
    </row>
    <row r="30" spans="1:9" ht="21.75" customHeight="1">
      <c r="A30" s="223"/>
      <c r="B30" s="224"/>
      <c r="C30" s="7" t="s">
        <v>437</v>
      </c>
      <c r="D30" s="7" t="s">
        <v>433</v>
      </c>
      <c r="E30" s="225" t="s">
        <v>433</v>
      </c>
      <c r="F30" s="226"/>
      <c r="G30" s="7" t="s">
        <v>437</v>
      </c>
      <c r="H30" s="7" t="s">
        <v>433</v>
      </c>
      <c r="I30" s="7" t="s">
        <v>433</v>
      </c>
    </row>
    <row r="31" spans="1:9" ht="21.75" customHeight="1">
      <c r="A31" s="223"/>
      <c r="B31" s="210"/>
      <c r="C31" s="7" t="s">
        <v>438</v>
      </c>
      <c r="D31" s="7" t="s">
        <v>586</v>
      </c>
      <c r="E31" s="225" t="s">
        <v>420</v>
      </c>
      <c r="F31" s="226"/>
      <c r="G31" s="7" t="s">
        <v>438</v>
      </c>
      <c r="H31" s="7" t="s">
        <v>586</v>
      </c>
      <c r="I31" s="7" t="s">
        <v>420</v>
      </c>
    </row>
    <row r="32" spans="1:9" ht="21.75" customHeight="1">
      <c r="A32" s="223"/>
      <c r="B32" s="7" t="s">
        <v>441</v>
      </c>
      <c r="C32" s="7" t="s">
        <v>442</v>
      </c>
      <c r="D32" s="7" t="s">
        <v>799</v>
      </c>
      <c r="E32" s="225" t="s">
        <v>420</v>
      </c>
      <c r="F32" s="226"/>
      <c r="G32" s="7" t="s">
        <v>442</v>
      </c>
      <c r="H32" s="7" t="s">
        <v>799</v>
      </c>
      <c r="I32" s="7" t="s">
        <v>420</v>
      </c>
    </row>
    <row r="33" spans="1:9" ht="14.25" customHeight="1">
      <c r="A33" s="227"/>
      <c r="B33" s="228"/>
      <c r="C33" s="228"/>
      <c r="D33" s="228"/>
      <c r="E33" s="228"/>
      <c r="F33" s="228"/>
      <c r="G33" s="228"/>
      <c r="H33" s="228"/>
      <c r="I33" s="229"/>
    </row>
    <row r="34" spans="1:9" ht="25.5" customHeight="1">
      <c r="A34" s="8" t="s">
        <v>445</v>
      </c>
      <c r="B34" s="4" t="s">
        <v>433</v>
      </c>
      <c r="C34" s="4" t="s">
        <v>446</v>
      </c>
      <c r="D34" s="4" t="s">
        <v>447</v>
      </c>
      <c r="E34" s="220" t="s">
        <v>448</v>
      </c>
      <c r="F34" s="221"/>
      <c r="G34" s="4" t="s">
        <v>449</v>
      </c>
      <c r="H34" s="8" t="s">
        <v>450</v>
      </c>
      <c r="I34" s="4" t="s">
        <v>800</v>
      </c>
    </row>
  </sheetData>
  <sheetProtection/>
  <mergeCells count="62">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G21:G22"/>
    <mergeCell ref="E22:F22"/>
    <mergeCell ref="E23:F23"/>
    <mergeCell ref="E24:F24"/>
    <mergeCell ref="E25:F25"/>
    <mergeCell ref="E32:F32"/>
    <mergeCell ref="A33:I33"/>
    <mergeCell ref="E26:F26"/>
    <mergeCell ref="E27:F27"/>
    <mergeCell ref="E28:F28"/>
    <mergeCell ref="E29:F29"/>
    <mergeCell ref="G25:G27"/>
    <mergeCell ref="A6:C11"/>
    <mergeCell ref="E34:F34"/>
    <mergeCell ref="A20:A32"/>
    <mergeCell ref="B21:B27"/>
    <mergeCell ref="B28:B31"/>
    <mergeCell ref="C21:C22"/>
    <mergeCell ref="C25:C27"/>
    <mergeCell ref="E30:F30"/>
    <mergeCell ref="E31:F31"/>
  </mergeCells>
  <printOptions horizontalCentered="1"/>
  <pageMargins left="0.7480314960629921" right="0.7480314960629921" top="0.82" bottom="0.45" header="0.5118110236220472" footer="0.37"/>
  <pageSetup horizontalDpi="600" verticalDpi="600" orientation="portrait" paperSize="9" scale="64" r:id="rId1"/>
</worksheet>
</file>

<file path=xl/worksheets/sheet33.xml><?xml version="1.0" encoding="utf-8"?>
<worksheet xmlns="http://schemas.openxmlformats.org/spreadsheetml/2006/main" xmlns:r="http://schemas.openxmlformats.org/officeDocument/2006/relationships">
  <dimension ref="A1:I31"/>
  <sheetViews>
    <sheetView view="pageBreakPreview" zoomScaleSheetLayoutView="100" workbookViewId="0" topLeftCell="A1">
      <selection activeCell="D14" sqref="D14:I14"/>
    </sheetView>
  </sheetViews>
  <sheetFormatPr defaultColWidth="9.28125" defaultRowHeight="14.25" customHeight="1"/>
  <cols>
    <col min="2" max="2" width="10.57421875" style="0" customWidth="1"/>
    <col min="3" max="3" width="13.57421875" style="0" customWidth="1"/>
    <col min="4" max="4" width="21.28125" style="0" customWidth="1"/>
    <col min="5" max="5" width="20.00390625" style="0" customWidth="1"/>
    <col min="6" max="6" width="10.00390625" style="0" customWidth="1"/>
    <col min="7" max="7" width="15.28125" style="0" customWidth="1"/>
    <col min="8" max="8" width="21.2812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801</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636</v>
      </c>
      <c r="E5" s="221"/>
      <c r="F5" s="220" t="s">
        <v>374</v>
      </c>
      <c r="G5" s="221"/>
      <c r="H5" s="220" t="s">
        <v>637</v>
      </c>
      <c r="I5" s="221"/>
    </row>
    <row r="6" spans="1:9" ht="25.5" customHeight="1">
      <c r="A6" s="211" t="s">
        <v>376</v>
      </c>
      <c r="B6" s="212"/>
      <c r="C6" s="213"/>
      <c r="D6" s="3" t="s">
        <v>377</v>
      </c>
      <c r="E6" s="4" t="s">
        <v>802</v>
      </c>
      <c r="F6" s="238" t="s">
        <v>379</v>
      </c>
      <c r="G6" s="239"/>
      <c r="H6" s="220" t="s">
        <v>802</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382</v>
      </c>
      <c r="F8" s="238" t="s">
        <v>384</v>
      </c>
      <c r="G8" s="239"/>
      <c r="H8" s="220" t="s">
        <v>382</v>
      </c>
      <c r="I8" s="221"/>
    </row>
    <row r="9" spans="1:9" ht="25.5" customHeight="1">
      <c r="A9" s="214"/>
      <c r="B9" s="215"/>
      <c r="C9" s="216"/>
      <c r="D9" s="3" t="s">
        <v>385</v>
      </c>
      <c r="E9" s="4" t="s">
        <v>802</v>
      </c>
      <c r="F9" s="238" t="s">
        <v>386</v>
      </c>
      <c r="G9" s="239"/>
      <c r="H9" s="220" t="s">
        <v>802</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31.5" customHeight="1">
      <c r="A12" s="230" t="s">
        <v>391</v>
      </c>
      <c r="B12" s="231"/>
      <c r="C12" s="232"/>
      <c r="D12" s="235" t="s">
        <v>803</v>
      </c>
      <c r="E12" s="236"/>
      <c r="F12" s="236"/>
      <c r="G12" s="236"/>
      <c r="H12" s="236"/>
      <c r="I12" s="237"/>
    </row>
    <row r="13" spans="1:9" ht="31.5" customHeight="1">
      <c r="A13" s="230" t="s">
        <v>393</v>
      </c>
      <c r="B13" s="231"/>
      <c r="C13" s="232"/>
      <c r="D13" s="235" t="s">
        <v>804</v>
      </c>
      <c r="E13" s="236"/>
      <c r="F13" s="236"/>
      <c r="G13" s="236"/>
      <c r="H13" s="236"/>
      <c r="I13" s="237"/>
    </row>
    <row r="14" spans="1:9" ht="31.5" customHeight="1">
      <c r="A14" s="230" t="s">
        <v>395</v>
      </c>
      <c r="B14" s="231"/>
      <c r="C14" s="232"/>
      <c r="D14" s="235" t="s">
        <v>805</v>
      </c>
      <c r="E14" s="236"/>
      <c r="F14" s="236"/>
      <c r="G14" s="236"/>
      <c r="H14" s="236"/>
      <c r="I14" s="237"/>
    </row>
    <row r="15" spans="1:9" ht="31.5" customHeight="1">
      <c r="A15" s="230" t="s">
        <v>397</v>
      </c>
      <c r="B15" s="231"/>
      <c r="C15" s="232"/>
      <c r="D15" s="235" t="s">
        <v>806</v>
      </c>
      <c r="E15" s="236"/>
      <c r="F15" s="236"/>
      <c r="G15" s="236"/>
      <c r="H15" s="236"/>
      <c r="I15" s="237"/>
    </row>
    <row r="16" spans="1:9" ht="31.5" customHeight="1">
      <c r="A16" s="230" t="s">
        <v>399</v>
      </c>
      <c r="B16" s="231"/>
      <c r="C16" s="232"/>
      <c r="D16" s="235" t="s">
        <v>807</v>
      </c>
      <c r="E16" s="236"/>
      <c r="F16" s="236"/>
      <c r="G16" s="236"/>
      <c r="H16" s="236"/>
      <c r="I16" s="237"/>
    </row>
    <row r="17" spans="1:9" ht="31.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805</v>
      </c>
      <c r="C19" s="231"/>
      <c r="D19" s="231"/>
      <c r="E19" s="231"/>
      <c r="F19" s="232"/>
      <c r="G19" s="230" t="s">
        <v>805</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7" t="s">
        <v>411</v>
      </c>
      <c r="D21" s="7" t="s">
        <v>461</v>
      </c>
      <c r="E21" s="225" t="s">
        <v>462</v>
      </c>
      <c r="F21" s="226"/>
      <c r="G21" s="7" t="s">
        <v>411</v>
      </c>
      <c r="H21" s="7" t="s">
        <v>461</v>
      </c>
      <c r="I21" s="7" t="s">
        <v>462</v>
      </c>
    </row>
    <row r="22" spans="1:9" ht="21.75" customHeight="1">
      <c r="A22" s="223"/>
      <c r="B22" s="224"/>
      <c r="C22" s="7" t="s">
        <v>418</v>
      </c>
      <c r="D22" s="7" t="s">
        <v>492</v>
      </c>
      <c r="E22" s="225" t="s">
        <v>420</v>
      </c>
      <c r="F22" s="226"/>
      <c r="G22" s="7" t="s">
        <v>418</v>
      </c>
      <c r="H22" s="7" t="s">
        <v>808</v>
      </c>
      <c r="I22" s="7" t="s">
        <v>420</v>
      </c>
    </row>
    <row r="23" spans="1:9" ht="21.75" customHeight="1">
      <c r="A23" s="223"/>
      <c r="B23" s="224"/>
      <c r="C23" s="7" t="s">
        <v>421</v>
      </c>
      <c r="D23" s="7" t="s">
        <v>809</v>
      </c>
      <c r="E23" s="225" t="s">
        <v>425</v>
      </c>
      <c r="F23" s="226"/>
      <c r="G23" s="7" t="s">
        <v>421</v>
      </c>
      <c r="H23" s="7" t="s">
        <v>810</v>
      </c>
      <c r="I23" s="7" t="s">
        <v>425</v>
      </c>
    </row>
    <row r="24" spans="1:9" ht="21.75" customHeight="1">
      <c r="A24" s="223"/>
      <c r="B24" s="210"/>
      <c r="C24" s="7" t="s">
        <v>426</v>
      </c>
      <c r="D24" s="7" t="s">
        <v>811</v>
      </c>
      <c r="E24" s="225" t="s">
        <v>812</v>
      </c>
      <c r="F24" s="226"/>
      <c r="G24" s="7" t="s">
        <v>426</v>
      </c>
      <c r="H24" s="7" t="s">
        <v>813</v>
      </c>
      <c r="I24" s="7" t="s">
        <v>812</v>
      </c>
    </row>
    <row r="25" spans="1:9" ht="21.75" customHeight="1">
      <c r="A25" s="223"/>
      <c r="B25" s="209" t="s">
        <v>431</v>
      </c>
      <c r="C25" s="7" t="s">
        <v>432</v>
      </c>
      <c r="D25" s="7" t="s">
        <v>433</v>
      </c>
      <c r="E25" s="225" t="s">
        <v>433</v>
      </c>
      <c r="F25" s="226"/>
      <c r="G25" s="7" t="s">
        <v>432</v>
      </c>
      <c r="H25" s="7" t="s">
        <v>433</v>
      </c>
      <c r="I25" s="7" t="s">
        <v>433</v>
      </c>
    </row>
    <row r="26" spans="1:9" ht="21.75" customHeight="1">
      <c r="A26" s="223"/>
      <c r="B26" s="224"/>
      <c r="C26" s="7" t="s">
        <v>434</v>
      </c>
      <c r="D26" s="7" t="s">
        <v>814</v>
      </c>
      <c r="E26" s="225" t="s">
        <v>815</v>
      </c>
      <c r="F26" s="226"/>
      <c r="G26" s="7" t="s">
        <v>434</v>
      </c>
      <c r="H26" s="7" t="s">
        <v>814</v>
      </c>
      <c r="I26" s="7" t="s">
        <v>538</v>
      </c>
    </row>
    <row r="27" spans="1:9" ht="21.75" customHeight="1">
      <c r="A27" s="223"/>
      <c r="B27" s="224"/>
      <c r="C27" s="7" t="s">
        <v>437</v>
      </c>
      <c r="D27" s="7" t="s">
        <v>433</v>
      </c>
      <c r="E27" s="225" t="s">
        <v>433</v>
      </c>
      <c r="F27" s="226"/>
      <c r="G27" s="7" t="s">
        <v>437</v>
      </c>
      <c r="H27" s="7" t="s">
        <v>433</v>
      </c>
      <c r="I27" s="7" t="s">
        <v>433</v>
      </c>
    </row>
    <row r="28" spans="1:9" ht="21.75" customHeight="1">
      <c r="A28" s="223"/>
      <c r="B28" s="210"/>
      <c r="C28" s="7" t="s">
        <v>438</v>
      </c>
      <c r="D28" s="7" t="s">
        <v>540</v>
      </c>
      <c r="E28" s="225" t="s">
        <v>440</v>
      </c>
      <c r="F28" s="226"/>
      <c r="G28" s="7" t="s">
        <v>438</v>
      </c>
      <c r="H28" s="7" t="s">
        <v>816</v>
      </c>
      <c r="I28" s="7" t="s">
        <v>522</v>
      </c>
    </row>
    <row r="29" spans="1:9" ht="21.75" customHeight="1">
      <c r="A29" s="223"/>
      <c r="B29" s="7" t="s">
        <v>441</v>
      </c>
      <c r="C29" s="7" t="s">
        <v>442</v>
      </c>
      <c r="D29" s="7" t="s">
        <v>443</v>
      </c>
      <c r="E29" s="225" t="s">
        <v>725</v>
      </c>
      <c r="F29" s="226"/>
      <c r="G29" s="7" t="s">
        <v>442</v>
      </c>
      <c r="H29" s="7" t="s">
        <v>443</v>
      </c>
      <c r="I29" s="7" t="s">
        <v>725</v>
      </c>
    </row>
    <row r="30" spans="1:9" ht="14.25" customHeight="1">
      <c r="A30" s="227"/>
      <c r="B30" s="228"/>
      <c r="C30" s="228"/>
      <c r="D30" s="228"/>
      <c r="E30" s="228"/>
      <c r="F30" s="228"/>
      <c r="G30" s="228"/>
      <c r="H30" s="228"/>
      <c r="I30" s="229"/>
    </row>
    <row r="31" spans="1:9" ht="25.5" customHeight="1">
      <c r="A31" s="8" t="s">
        <v>445</v>
      </c>
      <c r="B31" s="4" t="s">
        <v>433</v>
      </c>
      <c r="C31" s="4" t="s">
        <v>446</v>
      </c>
      <c r="D31" s="4" t="s">
        <v>447</v>
      </c>
      <c r="E31" s="220" t="s">
        <v>448</v>
      </c>
      <c r="F31" s="221"/>
      <c r="G31" s="4" t="s">
        <v>449</v>
      </c>
      <c r="H31" s="8" t="s">
        <v>450</v>
      </c>
      <c r="I31" s="4" t="s">
        <v>817</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A6:C11"/>
    <mergeCell ref="A30:I30"/>
    <mergeCell ref="E31:F31"/>
    <mergeCell ref="A20:A29"/>
    <mergeCell ref="B21:B24"/>
    <mergeCell ref="B25:B28"/>
    <mergeCell ref="E26:F26"/>
    <mergeCell ref="E27:F27"/>
    <mergeCell ref="E28:F28"/>
    <mergeCell ref="E29:F29"/>
  </mergeCells>
  <printOptions horizontalCentered="1"/>
  <pageMargins left="0.7480314960629921" right="0.7480314960629921" top="0.82" bottom="0.45" header="0.5118110236220472" footer="0.37"/>
  <pageSetup horizontalDpi="600" verticalDpi="600" orientation="portrait" paperSize="9" scale="63" r:id="rId1"/>
</worksheet>
</file>

<file path=xl/worksheets/sheet34.xml><?xml version="1.0" encoding="utf-8"?>
<worksheet xmlns="http://schemas.openxmlformats.org/spreadsheetml/2006/main" xmlns:r="http://schemas.openxmlformats.org/officeDocument/2006/relationships">
  <dimension ref="A1:I32"/>
  <sheetViews>
    <sheetView view="pageBreakPreview" zoomScaleSheetLayoutView="100" workbookViewId="0" topLeftCell="A1">
      <selection activeCell="F11" sqref="F11:G11"/>
    </sheetView>
  </sheetViews>
  <sheetFormatPr defaultColWidth="9.28125" defaultRowHeight="14.25" customHeight="1"/>
  <cols>
    <col min="2" max="2" width="10.57421875" style="0" customWidth="1"/>
    <col min="3" max="3" width="13.57421875" style="0" customWidth="1"/>
    <col min="4" max="4" width="21.28125" style="0" customWidth="1"/>
    <col min="5" max="5" width="20.00390625" style="0" customWidth="1"/>
    <col min="6" max="6" width="10.00390625" style="0" customWidth="1"/>
    <col min="7" max="7" width="15.28125" style="0" customWidth="1"/>
    <col min="8" max="8" width="14.0039062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818</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819</v>
      </c>
      <c r="F6" s="238" t="s">
        <v>379</v>
      </c>
      <c r="G6" s="239"/>
      <c r="H6" s="220" t="s">
        <v>820</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382</v>
      </c>
      <c r="F8" s="238" t="s">
        <v>384</v>
      </c>
      <c r="G8" s="239"/>
      <c r="H8" s="220" t="s">
        <v>382</v>
      </c>
      <c r="I8" s="221"/>
    </row>
    <row r="9" spans="1:9" ht="25.5" customHeight="1">
      <c r="A9" s="214"/>
      <c r="B9" s="215"/>
      <c r="C9" s="216"/>
      <c r="D9" s="3" t="s">
        <v>385</v>
      </c>
      <c r="E9" s="4" t="s">
        <v>819</v>
      </c>
      <c r="F9" s="238" t="s">
        <v>386</v>
      </c>
      <c r="G9" s="239"/>
      <c r="H9" s="220" t="s">
        <v>820</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54" customHeight="1">
      <c r="A12" s="230" t="s">
        <v>391</v>
      </c>
      <c r="B12" s="231"/>
      <c r="C12" s="232"/>
      <c r="D12" s="235" t="s">
        <v>821</v>
      </c>
      <c r="E12" s="236"/>
      <c r="F12" s="236"/>
      <c r="G12" s="236"/>
      <c r="H12" s="236"/>
      <c r="I12" s="237"/>
    </row>
    <row r="13" spans="1:9" ht="31.5" customHeight="1">
      <c r="A13" s="230" t="s">
        <v>393</v>
      </c>
      <c r="B13" s="231"/>
      <c r="C13" s="232"/>
      <c r="D13" s="235" t="s">
        <v>822</v>
      </c>
      <c r="E13" s="236"/>
      <c r="F13" s="236"/>
      <c r="G13" s="236"/>
      <c r="H13" s="236"/>
      <c r="I13" s="237"/>
    </row>
    <row r="14" spans="1:9" ht="31.5" customHeight="1">
      <c r="A14" s="230" t="s">
        <v>395</v>
      </c>
      <c r="B14" s="231"/>
      <c r="C14" s="232"/>
      <c r="D14" s="235" t="s">
        <v>823</v>
      </c>
      <c r="E14" s="236"/>
      <c r="F14" s="236"/>
      <c r="G14" s="236"/>
      <c r="H14" s="236"/>
      <c r="I14" s="237"/>
    </row>
    <row r="15" spans="1:9" ht="31.5" customHeight="1">
      <c r="A15" s="230" t="s">
        <v>397</v>
      </c>
      <c r="B15" s="231"/>
      <c r="C15" s="232"/>
      <c r="D15" s="235" t="s">
        <v>824</v>
      </c>
      <c r="E15" s="236"/>
      <c r="F15" s="236"/>
      <c r="G15" s="236"/>
      <c r="H15" s="236"/>
      <c r="I15" s="237"/>
    </row>
    <row r="16" spans="1:9" ht="31.5" customHeight="1">
      <c r="A16" s="230" t="s">
        <v>399</v>
      </c>
      <c r="B16" s="231"/>
      <c r="C16" s="232"/>
      <c r="D16" s="235" t="s">
        <v>825</v>
      </c>
      <c r="E16" s="236"/>
      <c r="F16" s="236"/>
      <c r="G16" s="236"/>
      <c r="H16" s="236"/>
      <c r="I16" s="237"/>
    </row>
    <row r="17" spans="1:9" ht="31.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826</v>
      </c>
      <c r="C19" s="231"/>
      <c r="D19" s="231"/>
      <c r="E19" s="231"/>
      <c r="F19" s="232"/>
      <c r="G19" s="230" t="s">
        <v>826</v>
      </c>
      <c r="H19" s="231"/>
      <c r="I19" s="232"/>
    </row>
    <row r="20" spans="1:9" ht="21.75" customHeight="1">
      <c r="A20" s="222" t="s">
        <v>405</v>
      </c>
      <c r="B20" s="6" t="s">
        <v>406</v>
      </c>
      <c r="C20" s="6" t="s">
        <v>407</v>
      </c>
      <c r="D20" s="6" t="s">
        <v>408</v>
      </c>
      <c r="E20" s="233" t="s">
        <v>409</v>
      </c>
      <c r="F20" s="234"/>
      <c r="G20" s="6" t="s">
        <v>407</v>
      </c>
      <c r="H20" s="6" t="s">
        <v>408</v>
      </c>
      <c r="I20" s="9" t="s">
        <v>409</v>
      </c>
    </row>
    <row r="21" spans="1:9" ht="21.75" customHeight="1">
      <c r="A21" s="223"/>
      <c r="B21" s="209" t="s">
        <v>410</v>
      </c>
      <c r="C21" s="209" t="s">
        <v>411</v>
      </c>
      <c r="D21" s="7" t="s">
        <v>557</v>
      </c>
      <c r="E21" s="225" t="s">
        <v>827</v>
      </c>
      <c r="F21" s="226"/>
      <c r="G21" s="209" t="s">
        <v>411</v>
      </c>
      <c r="H21" s="7" t="s">
        <v>557</v>
      </c>
      <c r="I21" s="7" t="s">
        <v>827</v>
      </c>
    </row>
    <row r="22" spans="1:9" ht="21.75" customHeight="1">
      <c r="A22" s="223"/>
      <c r="B22" s="224"/>
      <c r="C22" s="210"/>
      <c r="D22" s="7" t="s">
        <v>511</v>
      </c>
      <c r="E22" s="225" t="s">
        <v>828</v>
      </c>
      <c r="F22" s="226"/>
      <c r="G22" s="210"/>
      <c r="H22" s="7" t="s">
        <v>511</v>
      </c>
      <c r="I22" s="7" t="s">
        <v>828</v>
      </c>
    </row>
    <row r="23" spans="1:9" ht="21.75" customHeight="1">
      <c r="A23" s="223"/>
      <c r="B23" s="224"/>
      <c r="C23" s="7" t="s">
        <v>418</v>
      </c>
      <c r="D23" s="7" t="s">
        <v>513</v>
      </c>
      <c r="E23" s="225" t="s">
        <v>420</v>
      </c>
      <c r="F23" s="226"/>
      <c r="G23" s="7" t="s">
        <v>418</v>
      </c>
      <c r="H23" s="7" t="s">
        <v>513</v>
      </c>
      <c r="I23" s="7" t="s">
        <v>420</v>
      </c>
    </row>
    <row r="24" spans="1:9" ht="21.75" customHeight="1">
      <c r="A24" s="223"/>
      <c r="B24" s="224"/>
      <c r="C24" s="7" t="s">
        <v>421</v>
      </c>
      <c r="D24" s="7" t="s">
        <v>514</v>
      </c>
      <c r="E24" s="225" t="s">
        <v>829</v>
      </c>
      <c r="F24" s="226"/>
      <c r="G24" s="7" t="s">
        <v>421</v>
      </c>
      <c r="H24" s="7" t="s">
        <v>830</v>
      </c>
      <c r="I24" s="7" t="s">
        <v>425</v>
      </c>
    </row>
    <row r="25" spans="1:9" ht="21.75" customHeight="1">
      <c r="A25" s="223"/>
      <c r="B25" s="210"/>
      <c r="C25" s="7" t="s">
        <v>426</v>
      </c>
      <c r="D25" s="7" t="s">
        <v>517</v>
      </c>
      <c r="E25" s="225" t="s">
        <v>831</v>
      </c>
      <c r="F25" s="226"/>
      <c r="G25" s="7" t="s">
        <v>426</v>
      </c>
      <c r="H25" s="7" t="s">
        <v>517</v>
      </c>
      <c r="I25" s="7" t="s">
        <v>831</v>
      </c>
    </row>
    <row r="26" spans="1:9" ht="21.75" customHeight="1">
      <c r="A26" s="223"/>
      <c r="B26" s="209" t="s">
        <v>431</v>
      </c>
      <c r="C26" s="7" t="s">
        <v>432</v>
      </c>
      <c r="D26" s="7" t="s">
        <v>433</v>
      </c>
      <c r="E26" s="225" t="s">
        <v>433</v>
      </c>
      <c r="F26" s="226"/>
      <c r="G26" s="7" t="s">
        <v>432</v>
      </c>
      <c r="H26" s="7" t="s">
        <v>433</v>
      </c>
      <c r="I26" s="7" t="s">
        <v>433</v>
      </c>
    </row>
    <row r="27" spans="1:9" ht="21.75" customHeight="1">
      <c r="A27" s="223"/>
      <c r="B27" s="224"/>
      <c r="C27" s="7" t="s">
        <v>434</v>
      </c>
      <c r="D27" s="7" t="s">
        <v>535</v>
      </c>
      <c r="E27" s="225" t="s">
        <v>520</v>
      </c>
      <c r="F27" s="226"/>
      <c r="G27" s="7" t="s">
        <v>434</v>
      </c>
      <c r="H27" s="7" t="s">
        <v>535</v>
      </c>
      <c r="I27" s="7" t="s">
        <v>520</v>
      </c>
    </row>
    <row r="28" spans="1:9" ht="21.75" customHeight="1">
      <c r="A28" s="223"/>
      <c r="B28" s="224"/>
      <c r="C28" s="7" t="s">
        <v>437</v>
      </c>
      <c r="D28" s="7" t="s">
        <v>433</v>
      </c>
      <c r="E28" s="225" t="s">
        <v>433</v>
      </c>
      <c r="F28" s="226"/>
      <c r="G28" s="7" t="s">
        <v>437</v>
      </c>
      <c r="H28" s="7" t="s">
        <v>433</v>
      </c>
      <c r="I28" s="7" t="s">
        <v>433</v>
      </c>
    </row>
    <row r="29" spans="1:9" ht="21.75" customHeight="1">
      <c r="A29" s="223"/>
      <c r="B29" s="210"/>
      <c r="C29" s="7" t="s">
        <v>438</v>
      </c>
      <c r="D29" s="7" t="s">
        <v>521</v>
      </c>
      <c r="E29" s="225" t="s">
        <v>522</v>
      </c>
      <c r="F29" s="226"/>
      <c r="G29" s="7" t="s">
        <v>438</v>
      </c>
      <c r="H29" s="7" t="s">
        <v>521</v>
      </c>
      <c r="I29" s="7" t="s">
        <v>522</v>
      </c>
    </row>
    <row r="30" spans="1:9" ht="21.75" customHeight="1">
      <c r="A30" s="223"/>
      <c r="B30" s="7" t="s">
        <v>441</v>
      </c>
      <c r="C30" s="7" t="s">
        <v>442</v>
      </c>
      <c r="D30" s="7" t="s">
        <v>523</v>
      </c>
      <c r="E30" s="225" t="s">
        <v>420</v>
      </c>
      <c r="F30" s="226"/>
      <c r="G30" s="7" t="s">
        <v>442</v>
      </c>
      <c r="H30" s="7" t="s">
        <v>523</v>
      </c>
      <c r="I30" s="7" t="s">
        <v>420</v>
      </c>
    </row>
    <row r="31" spans="1:9" ht="14.25" customHeight="1">
      <c r="A31" s="227"/>
      <c r="B31" s="228"/>
      <c r="C31" s="228"/>
      <c r="D31" s="228"/>
      <c r="E31" s="228"/>
      <c r="F31" s="228"/>
      <c r="G31" s="228"/>
      <c r="H31" s="228"/>
      <c r="I31" s="229"/>
    </row>
    <row r="32" spans="1:9" ht="25.5" customHeight="1">
      <c r="A32" s="8" t="s">
        <v>445</v>
      </c>
      <c r="B32" s="4" t="s">
        <v>433</v>
      </c>
      <c r="C32" s="4" t="s">
        <v>446</v>
      </c>
      <c r="D32" s="4" t="s">
        <v>447</v>
      </c>
      <c r="E32" s="220" t="s">
        <v>448</v>
      </c>
      <c r="F32" s="221"/>
      <c r="G32" s="4" t="s">
        <v>449</v>
      </c>
      <c r="H32" s="8" t="s">
        <v>450</v>
      </c>
      <c r="I32" s="4" t="s">
        <v>832</v>
      </c>
    </row>
  </sheetData>
  <sheetProtection/>
  <mergeCells count="5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7:F27"/>
    <mergeCell ref="E28:F28"/>
    <mergeCell ref="E29:F29"/>
    <mergeCell ref="E22:F22"/>
    <mergeCell ref="E23:F23"/>
    <mergeCell ref="E24:F24"/>
    <mergeCell ref="E25:F25"/>
    <mergeCell ref="A6:C11"/>
    <mergeCell ref="E30:F30"/>
    <mergeCell ref="A31:I31"/>
    <mergeCell ref="E32:F32"/>
    <mergeCell ref="A20:A30"/>
    <mergeCell ref="B21:B25"/>
    <mergeCell ref="B26:B29"/>
    <mergeCell ref="C21:C22"/>
    <mergeCell ref="G21:G22"/>
    <mergeCell ref="E26:F26"/>
  </mergeCells>
  <printOptions horizontalCentered="1"/>
  <pageMargins left="0.7480314960629921" right="0.7480314960629921" top="0.82" bottom="0.45" header="0.5118110236220472" footer="0.37"/>
  <pageSetup horizontalDpi="600" verticalDpi="600" orientation="portrait" paperSize="9" scale="63" r:id="rId1"/>
</worksheet>
</file>

<file path=xl/worksheets/sheet35.xml><?xml version="1.0" encoding="utf-8"?>
<worksheet xmlns="http://schemas.openxmlformats.org/spreadsheetml/2006/main" xmlns:r="http://schemas.openxmlformats.org/officeDocument/2006/relationships">
  <dimension ref="A1:I33"/>
  <sheetViews>
    <sheetView view="pageBreakPreview" zoomScaleSheetLayoutView="100" workbookViewId="0" topLeftCell="A2">
      <selection activeCell="A6" sqref="A6:C11"/>
    </sheetView>
  </sheetViews>
  <sheetFormatPr defaultColWidth="9.28125" defaultRowHeight="14.25" customHeight="1"/>
  <cols>
    <col min="2" max="2" width="10.57421875" style="173" customWidth="1"/>
    <col min="3" max="3" width="13.57421875" style="173" customWidth="1"/>
    <col min="4" max="4" width="21.28125" style="173" customWidth="1"/>
    <col min="5" max="5" width="20.00390625" style="173" customWidth="1"/>
    <col min="6" max="6" width="10.00390625" style="173" customWidth="1"/>
    <col min="7" max="7" width="15.28125" style="173" customWidth="1"/>
    <col min="8" max="8" width="14.00390625" style="173" customWidth="1"/>
    <col min="9" max="9" width="16.8515625" style="173"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857</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833</v>
      </c>
      <c r="F6" s="238" t="s">
        <v>379</v>
      </c>
      <c r="G6" s="239"/>
      <c r="H6" s="220" t="s">
        <v>833</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382</v>
      </c>
      <c r="F8" s="238" t="s">
        <v>384</v>
      </c>
      <c r="G8" s="239"/>
      <c r="H8" s="220" t="s">
        <v>382</v>
      </c>
      <c r="I8" s="221"/>
    </row>
    <row r="9" spans="1:9" ht="25.5" customHeight="1">
      <c r="A9" s="214"/>
      <c r="B9" s="215"/>
      <c r="C9" s="216"/>
      <c r="D9" s="3" t="s">
        <v>385</v>
      </c>
      <c r="E9" s="4" t="s">
        <v>833</v>
      </c>
      <c r="F9" s="238" t="s">
        <v>386</v>
      </c>
      <c r="G9" s="239"/>
      <c r="H9" s="220" t="s">
        <v>833</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31.5" customHeight="1">
      <c r="A12" s="230" t="s">
        <v>391</v>
      </c>
      <c r="B12" s="231"/>
      <c r="C12" s="232"/>
      <c r="D12" s="235" t="s">
        <v>834</v>
      </c>
      <c r="E12" s="236"/>
      <c r="F12" s="236"/>
      <c r="G12" s="236"/>
      <c r="H12" s="236"/>
      <c r="I12" s="237"/>
    </row>
    <row r="13" spans="1:9" ht="31.5" customHeight="1">
      <c r="A13" s="230" t="s">
        <v>393</v>
      </c>
      <c r="B13" s="231"/>
      <c r="C13" s="232"/>
      <c r="D13" s="235" t="s">
        <v>835</v>
      </c>
      <c r="E13" s="236"/>
      <c r="F13" s="236"/>
      <c r="G13" s="236"/>
      <c r="H13" s="236"/>
      <c r="I13" s="237"/>
    </row>
    <row r="14" spans="1:9" ht="31.5" customHeight="1">
      <c r="A14" s="230" t="s">
        <v>395</v>
      </c>
      <c r="B14" s="231"/>
      <c r="C14" s="232"/>
      <c r="D14" s="235" t="s">
        <v>835</v>
      </c>
      <c r="E14" s="236"/>
      <c r="F14" s="236"/>
      <c r="G14" s="236"/>
      <c r="H14" s="236"/>
      <c r="I14" s="237"/>
    </row>
    <row r="15" spans="1:9" ht="31.5" customHeight="1">
      <c r="A15" s="230" t="s">
        <v>397</v>
      </c>
      <c r="B15" s="231"/>
      <c r="C15" s="232"/>
      <c r="D15" s="235" t="s">
        <v>836</v>
      </c>
      <c r="E15" s="236"/>
      <c r="F15" s="236"/>
      <c r="G15" s="236"/>
      <c r="H15" s="236"/>
      <c r="I15" s="237"/>
    </row>
    <row r="16" spans="1:9" ht="31.5" customHeight="1">
      <c r="A16" s="230" t="s">
        <v>399</v>
      </c>
      <c r="B16" s="231"/>
      <c r="C16" s="232"/>
      <c r="D16" s="235" t="s">
        <v>837</v>
      </c>
      <c r="E16" s="236"/>
      <c r="F16" s="236"/>
      <c r="G16" s="236"/>
      <c r="H16" s="236"/>
      <c r="I16" s="237"/>
    </row>
    <row r="17" spans="1:9" ht="31.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838</v>
      </c>
      <c r="C19" s="231"/>
      <c r="D19" s="231"/>
      <c r="E19" s="231"/>
      <c r="F19" s="232"/>
      <c r="G19" s="230" t="s">
        <v>433</v>
      </c>
      <c r="H19" s="231"/>
      <c r="I19" s="232"/>
    </row>
    <row r="20" spans="1:9" ht="21.75" customHeight="1">
      <c r="A20" s="222" t="s">
        <v>405</v>
      </c>
      <c r="B20" s="171" t="s">
        <v>406</v>
      </c>
      <c r="C20" s="171" t="s">
        <v>407</v>
      </c>
      <c r="D20" s="171" t="s">
        <v>408</v>
      </c>
      <c r="E20" s="243" t="s">
        <v>409</v>
      </c>
      <c r="F20" s="244"/>
      <c r="G20" s="171" t="s">
        <v>407</v>
      </c>
      <c r="H20" s="171" t="s">
        <v>408</v>
      </c>
      <c r="I20" s="172" t="s">
        <v>409</v>
      </c>
    </row>
    <row r="21" spans="1:9" ht="21.75" customHeight="1">
      <c r="A21" s="223"/>
      <c r="B21" s="209" t="s">
        <v>410</v>
      </c>
      <c r="C21" s="209" t="s">
        <v>411</v>
      </c>
      <c r="D21" s="7" t="s">
        <v>839</v>
      </c>
      <c r="E21" s="225" t="s">
        <v>840</v>
      </c>
      <c r="F21" s="226"/>
      <c r="G21" s="209" t="s">
        <v>411</v>
      </c>
      <c r="H21" s="7" t="s">
        <v>433</v>
      </c>
      <c r="I21" s="7" t="s">
        <v>433</v>
      </c>
    </row>
    <row r="22" spans="1:9" ht="21.75" customHeight="1">
      <c r="A22" s="223"/>
      <c r="B22" s="224"/>
      <c r="C22" s="224"/>
      <c r="D22" s="7" t="s">
        <v>841</v>
      </c>
      <c r="E22" s="225" t="s">
        <v>842</v>
      </c>
      <c r="F22" s="226"/>
      <c r="G22" s="224"/>
      <c r="H22" s="7" t="s">
        <v>433</v>
      </c>
      <c r="I22" s="7" t="s">
        <v>433</v>
      </c>
    </row>
    <row r="23" spans="1:9" ht="21.75" customHeight="1">
      <c r="A23" s="223"/>
      <c r="B23" s="224"/>
      <c r="C23" s="210"/>
      <c r="D23" s="7" t="s">
        <v>843</v>
      </c>
      <c r="E23" s="225" t="s">
        <v>844</v>
      </c>
      <c r="F23" s="226"/>
      <c r="G23" s="210"/>
      <c r="H23" s="7" t="s">
        <v>433</v>
      </c>
      <c r="I23" s="7" t="s">
        <v>433</v>
      </c>
    </row>
    <row r="24" spans="1:9" ht="21.75" customHeight="1">
      <c r="A24" s="223"/>
      <c r="B24" s="224"/>
      <c r="C24" s="7" t="s">
        <v>418</v>
      </c>
      <c r="D24" s="7" t="s">
        <v>845</v>
      </c>
      <c r="E24" s="225" t="s">
        <v>846</v>
      </c>
      <c r="F24" s="226"/>
      <c r="G24" s="7" t="s">
        <v>418</v>
      </c>
      <c r="H24" s="7" t="s">
        <v>433</v>
      </c>
      <c r="I24" s="7" t="s">
        <v>433</v>
      </c>
    </row>
    <row r="25" spans="1:9" ht="21.75" customHeight="1">
      <c r="A25" s="223"/>
      <c r="B25" s="224"/>
      <c r="C25" s="7" t="s">
        <v>421</v>
      </c>
      <c r="D25" s="7" t="s">
        <v>847</v>
      </c>
      <c r="E25" s="225" t="s">
        <v>848</v>
      </c>
      <c r="F25" s="226"/>
      <c r="G25" s="7" t="s">
        <v>421</v>
      </c>
      <c r="H25" s="7" t="s">
        <v>433</v>
      </c>
      <c r="I25" s="7" t="s">
        <v>433</v>
      </c>
    </row>
    <row r="26" spans="1:9" ht="21.75" customHeight="1">
      <c r="A26" s="223"/>
      <c r="B26" s="210"/>
      <c r="C26" s="7" t="s">
        <v>426</v>
      </c>
      <c r="D26" s="7" t="s">
        <v>849</v>
      </c>
      <c r="E26" s="225" t="s">
        <v>850</v>
      </c>
      <c r="F26" s="226"/>
      <c r="G26" s="7" t="s">
        <v>426</v>
      </c>
      <c r="H26" s="7" t="s">
        <v>433</v>
      </c>
      <c r="I26" s="7" t="s">
        <v>433</v>
      </c>
    </row>
    <row r="27" spans="1:9" ht="21.75" customHeight="1">
      <c r="A27" s="223"/>
      <c r="B27" s="209" t="s">
        <v>431</v>
      </c>
      <c r="C27" s="7" t="s">
        <v>432</v>
      </c>
      <c r="D27" s="7" t="s">
        <v>433</v>
      </c>
      <c r="E27" s="225" t="s">
        <v>433</v>
      </c>
      <c r="F27" s="226"/>
      <c r="G27" s="7" t="s">
        <v>432</v>
      </c>
      <c r="H27" s="7" t="s">
        <v>433</v>
      </c>
      <c r="I27" s="7" t="s">
        <v>433</v>
      </c>
    </row>
    <row r="28" spans="1:9" ht="21.75" customHeight="1">
      <c r="A28" s="223"/>
      <c r="B28" s="224"/>
      <c r="C28" s="7" t="s">
        <v>434</v>
      </c>
      <c r="D28" s="7" t="s">
        <v>851</v>
      </c>
      <c r="E28" s="225" t="s">
        <v>852</v>
      </c>
      <c r="F28" s="226"/>
      <c r="G28" s="7" t="s">
        <v>434</v>
      </c>
      <c r="H28" s="7" t="s">
        <v>433</v>
      </c>
      <c r="I28" s="7" t="s">
        <v>433</v>
      </c>
    </row>
    <row r="29" spans="1:9" ht="21.75" customHeight="1">
      <c r="A29" s="223"/>
      <c r="B29" s="224"/>
      <c r="C29" s="7" t="s">
        <v>437</v>
      </c>
      <c r="D29" s="7" t="s">
        <v>433</v>
      </c>
      <c r="E29" s="225" t="s">
        <v>433</v>
      </c>
      <c r="F29" s="226"/>
      <c r="G29" s="7" t="s">
        <v>437</v>
      </c>
      <c r="H29" s="7" t="s">
        <v>433</v>
      </c>
      <c r="I29" s="7" t="s">
        <v>433</v>
      </c>
    </row>
    <row r="30" spans="1:9" ht="21.75" customHeight="1">
      <c r="A30" s="223"/>
      <c r="B30" s="210"/>
      <c r="C30" s="7" t="s">
        <v>438</v>
      </c>
      <c r="D30" s="7" t="s">
        <v>853</v>
      </c>
      <c r="E30" s="225" t="s">
        <v>536</v>
      </c>
      <c r="F30" s="226"/>
      <c r="G30" s="7" t="s">
        <v>438</v>
      </c>
      <c r="H30" s="7" t="s">
        <v>433</v>
      </c>
      <c r="I30" s="7" t="s">
        <v>433</v>
      </c>
    </row>
    <row r="31" spans="1:9" ht="21.75" customHeight="1">
      <c r="A31" s="223"/>
      <c r="B31" s="7" t="s">
        <v>441</v>
      </c>
      <c r="C31" s="7" t="s">
        <v>442</v>
      </c>
      <c r="D31" s="7" t="s">
        <v>854</v>
      </c>
      <c r="E31" s="225" t="s">
        <v>855</v>
      </c>
      <c r="F31" s="226"/>
      <c r="G31" s="7" t="s">
        <v>442</v>
      </c>
      <c r="H31" s="7" t="s">
        <v>433</v>
      </c>
      <c r="I31" s="7" t="s">
        <v>433</v>
      </c>
    </row>
    <row r="32" spans="1:9" ht="14.25" customHeight="1">
      <c r="A32" s="227"/>
      <c r="B32" s="228"/>
      <c r="C32" s="228"/>
      <c r="D32" s="228"/>
      <c r="E32" s="228"/>
      <c r="F32" s="228"/>
      <c r="G32" s="228"/>
      <c r="H32" s="228"/>
      <c r="I32" s="229"/>
    </row>
    <row r="33" spans="1:9" ht="25.5" customHeight="1">
      <c r="A33" s="8" t="s">
        <v>445</v>
      </c>
      <c r="B33" s="4" t="s">
        <v>433</v>
      </c>
      <c r="C33" s="4" t="s">
        <v>446</v>
      </c>
      <c r="D33" s="4" t="s">
        <v>433</v>
      </c>
      <c r="E33" s="220" t="s">
        <v>448</v>
      </c>
      <c r="F33" s="221"/>
      <c r="G33" s="4" t="s">
        <v>433</v>
      </c>
      <c r="H33" s="8" t="s">
        <v>450</v>
      </c>
      <c r="I33" s="4" t="s">
        <v>856</v>
      </c>
    </row>
  </sheetData>
  <sheetProtection/>
  <mergeCells count="59">
    <mergeCell ref="A6:C11"/>
    <mergeCell ref="E30:F30"/>
    <mergeCell ref="E26:F26"/>
    <mergeCell ref="E29:F29"/>
    <mergeCell ref="E22:F22"/>
    <mergeCell ref="E23:F23"/>
    <mergeCell ref="E24:F24"/>
    <mergeCell ref="E25:F25"/>
    <mergeCell ref="B19:F19"/>
    <mergeCell ref="G19:I19"/>
    <mergeCell ref="E20:F20"/>
    <mergeCell ref="E21:F21"/>
    <mergeCell ref="A16:C16"/>
    <mergeCell ref="D16:I16"/>
    <mergeCell ref="A17:I17"/>
    <mergeCell ref="A18:F18"/>
    <mergeCell ref="G18:I18"/>
    <mergeCell ref="A14:C14"/>
    <mergeCell ref="D14:I14"/>
    <mergeCell ref="A15:C15"/>
    <mergeCell ref="D15:I15"/>
    <mergeCell ref="A12:C12"/>
    <mergeCell ref="D12:I12"/>
    <mergeCell ref="A13:C13"/>
    <mergeCell ref="D13:I13"/>
    <mergeCell ref="F10:G10"/>
    <mergeCell ref="H10:I10"/>
    <mergeCell ref="F11:G11"/>
    <mergeCell ref="H11:I11"/>
    <mergeCell ref="F8:G8"/>
    <mergeCell ref="H8:I8"/>
    <mergeCell ref="F9:G9"/>
    <mergeCell ref="H9:I9"/>
    <mergeCell ref="F6:G6"/>
    <mergeCell ref="H6:I6"/>
    <mergeCell ref="F7:G7"/>
    <mergeCell ref="H7:I7"/>
    <mergeCell ref="A5:C5"/>
    <mergeCell ref="D5:E5"/>
    <mergeCell ref="F5:G5"/>
    <mergeCell ref="H5:I5"/>
    <mergeCell ref="A4:C4"/>
    <mergeCell ref="D4:E4"/>
    <mergeCell ref="F4:G4"/>
    <mergeCell ref="H4:I4"/>
    <mergeCell ref="A1:I1"/>
    <mergeCell ref="E2:F2"/>
    <mergeCell ref="A3:C3"/>
    <mergeCell ref="D3:I3"/>
    <mergeCell ref="A32:I32"/>
    <mergeCell ref="E33:F33"/>
    <mergeCell ref="A20:A31"/>
    <mergeCell ref="B21:B26"/>
    <mergeCell ref="C21:C23"/>
    <mergeCell ref="G21:G23"/>
    <mergeCell ref="B27:B30"/>
    <mergeCell ref="E31:F31"/>
    <mergeCell ref="E27:F27"/>
    <mergeCell ref="E28:F28"/>
  </mergeCells>
  <printOptions horizontalCentered="1"/>
  <pageMargins left="0.47" right="0.7480314960629921" top="0.82" bottom="0.45" header="0.5118110236220472" footer="0.37"/>
  <pageSetup horizontalDpi="600" verticalDpi="600" orientation="portrait" paperSize="9" scale="63" r:id="rId1"/>
</worksheet>
</file>

<file path=xl/worksheets/sheet36.xml><?xml version="1.0" encoding="utf-8"?>
<worksheet xmlns="http://schemas.openxmlformats.org/spreadsheetml/2006/main" xmlns:r="http://schemas.openxmlformats.org/officeDocument/2006/relationships">
  <dimension ref="A1:I45"/>
  <sheetViews>
    <sheetView tabSelected="1" view="pageBreakPreview" zoomScaleSheetLayoutView="100" workbookViewId="0" topLeftCell="A1">
      <selection activeCell="D10" sqref="D10"/>
    </sheetView>
  </sheetViews>
  <sheetFormatPr defaultColWidth="9.28125" defaultRowHeight="14.25" customHeight="1"/>
  <cols>
    <col min="2" max="2" width="10.57421875" style="0" customWidth="1"/>
    <col min="3" max="3" width="13.57421875" style="0" customWidth="1"/>
    <col min="4" max="4" width="21.28125" style="0" customWidth="1"/>
    <col min="5" max="5" width="20.00390625" style="0" customWidth="1"/>
    <col min="6" max="6" width="10.00390625" style="0" customWidth="1"/>
    <col min="7" max="7" width="15.28125" style="0" customWidth="1"/>
    <col min="8" max="8" width="14.00390625" style="0" customWidth="1"/>
    <col min="9" max="9" width="16.8515625" style="0" customWidth="1"/>
  </cols>
  <sheetData>
    <row r="1" spans="1:9" ht="48" customHeight="1">
      <c r="A1" s="241" t="s">
        <v>366</v>
      </c>
      <c r="B1" s="241"/>
      <c r="C1" s="241"/>
      <c r="D1" s="241"/>
      <c r="E1" s="241"/>
      <c r="F1" s="241"/>
      <c r="G1" s="241"/>
      <c r="H1" s="241"/>
      <c r="I1" s="241"/>
    </row>
    <row r="2" spans="1:9" ht="21.75" customHeight="1">
      <c r="A2" s="1"/>
      <c r="B2" s="1"/>
      <c r="C2" s="1"/>
      <c r="D2" s="1"/>
      <c r="E2" s="242" t="s">
        <v>367</v>
      </c>
      <c r="F2" s="242"/>
      <c r="G2" s="2"/>
      <c r="H2" s="1"/>
      <c r="I2" s="1"/>
    </row>
    <row r="3" spans="1:9" ht="25.5" customHeight="1">
      <c r="A3" s="220" t="s">
        <v>312</v>
      </c>
      <c r="B3" s="240"/>
      <c r="C3" s="221"/>
      <c r="D3" s="220" t="s">
        <v>897</v>
      </c>
      <c r="E3" s="240"/>
      <c r="F3" s="240"/>
      <c r="G3" s="240"/>
      <c r="H3" s="240"/>
      <c r="I3" s="221"/>
    </row>
    <row r="4" spans="1:9" ht="25.5" customHeight="1">
      <c r="A4" s="220" t="s">
        <v>369</v>
      </c>
      <c r="B4" s="240"/>
      <c r="C4" s="221"/>
      <c r="D4" s="220" t="s">
        <v>370</v>
      </c>
      <c r="E4" s="221"/>
      <c r="F4" s="220" t="s">
        <v>371</v>
      </c>
      <c r="G4" s="221"/>
      <c r="H4" s="220" t="s">
        <v>60</v>
      </c>
      <c r="I4" s="221"/>
    </row>
    <row r="5" spans="1:9" ht="25.5" customHeight="1">
      <c r="A5" s="220" t="s">
        <v>372</v>
      </c>
      <c r="B5" s="240"/>
      <c r="C5" s="221"/>
      <c r="D5" s="220" t="s">
        <v>373</v>
      </c>
      <c r="E5" s="221"/>
      <c r="F5" s="220" t="s">
        <v>374</v>
      </c>
      <c r="G5" s="221"/>
      <c r="H5" s="220" t="s">
        <v>375</v>
      </c>
      <c r="I5" s="221"/>
    </row>
    <row r="6" spans="1:9" ht="25.5" customHeight="1">
      <c r="A6" s="211" t="s">
        <v>376</v>
      </c>
      <c r="B6" s="212"/>
      <c r="C6" s="213"/>
      <c r="D6" s="3" t="s">
        <v>377</v>
      </c>
      <c r="E6" s="4" t="s">
        <v>858</v>
      </c>
      <c r="F6" s="238" t="s">
        <v>379</v>
      </c>
      <c r="G6" s="239"/>
      <c r="H6" s="220" t="s">
        <v>858</v>
      </c>
      <c r="I6" s="221"/>
    </row>
    <row r="7" spans="1:9" ht="25.5" customHeight="1">
      <c r="A7" s="214"/>
      <c r="B7" s="215"/>
      <c r="C7" s="216"/>
      <c r="D7" s="3" t="s">
        <v>381</v>
      </c>
      <c r="E7" s="4" t="s">
        <v>382</v>
      </c>
      <c r="F7" s="238" t="s">
        <v>381</v>
      </c>
      <c r="G7" s="239"/>
      <c r="H7" s="220" t="s">
        <v>382</v>
      </c>
      <c r="I7" s="221"/>
    </row>
    <row r="8" spans="1:9" ht="25.5" customHeight="1">
      <c r="A8" s="214"/>
      <c r="B8" s="215"/>
      <c r="C8" s="216"/>
      <c r="D8" s="3" t="s">
        <v>383</v>
      </c>
      <c r="E8" s="4" t="s">
        <v>382</v>
      </c>
      <c r="F8" s="238" t="s">
        <v>384</v>
      </c>
      <c r="G8" s="239"/>
      <c r="H8" s="220" t="s">
        <v>382</v>
      </c>
      <c r="I8" s="221"/>
    </row>
    <row r="9" spans="1:9" ht="25.5" customHeight="1">
      <c r="A9" s="214"/>
      <c r="B9" s="215"/>
      <c r="C9" s="216"/>
      <c r="D9" s="3" t="s">
        <v>385</v>
      </c>
      <c r="E9" s="4" t="s">
        <v>858</v>
      </c>
      <c r="F9" s="238" t="s">
        <v>386</v>
      </c>
      <c r="G9" s="239"/>
      <c r="H9" s="220" t="s">
        <v>858</v>
      </c>
      <c r="I9" s="221"/>
    </row>
    <row r="10" spans="1:9" ht="25.5" customHeight="1">
      <c r="A10" s="214"/>
      <c r="B10" s="215"/>
      <c r="C10" s="216"/>
      <c r="D10" s="3" t="s">
        <v>387</v>
      </c>
      <c r="E10" s="4" t="s">
        <v>382</v>
      </c>
      <c r="F10" s="238" t="s">
        <v>388</v>
      </c>
      <c r="G10" s="239"/>
      <c r="H10" s="220" t="s">
        <v>382</v>
      </c>
      <c r="I10" s="221"/>
    </row>
    <row r="11" spans="1:9" ht="25.5" customHeight="1">
      <c r="A11" s="217"/>
      <c r="B11" s="218"/>
      <c r="C11" s="219"/>
      <c r="D11" s="3" t="s">
        <v>389</v>
      </c>
      <c r="E11" s="4"/>
      <c r="F11" s="238" t="s">
        <v>390</v>
      </c>
      <c r="G11" s="239"/>
      <c r="H11" s="220"/>
      <c r="I11" s="221"/>
    </row>
    <row r="12" spans="1:9" ht="31.5" customHeight="1">
      <c r="A12" s="230" t="s">
        <v>391</v>
      </c>
      <c r="B12" s="231"/>
      <c r="C12" s="232"/>
      <c r="D12" s="235" t="s">
        <v>859</v>
      </c>
      <c r="E12" s="236"/>
      <c r="F12" s="236"/>
      <c r="G12" s="236"/>
      <c r="H12" s="236"/>
      <c r="I12" s="237"/>
    </row>
    <row r="13" spans="1:9" ht="31.5" customHeight="1">
      <c r="A13" s="230" t="s">
        <v>393</v>
      </c>
      <c r="B13" s="231"/>
      <c r="C13" s="232"/>
      <c r="D13" s="235" t="s">
        <v>860</v>
      </c>
      <c r="E13" s="236"/>
      <c r="F13" s="236"/>
      <c r="G13" s="236"/>
      <c r="H13" s="236"/>
      <c r="I13" s="237"/>
    </row>
    <row r="14" spans="1:9" ht="31.5" customHeight="1">
      <c r="A14" s="230" t="s">
        <v>395</v>
      </c>
      <c r="B14" s="231"/>
      <c r="C14" s="232"/>
      <c r="D14" s="235" t="s">
        <v>860</v>
      </c>
      <c r="E14" s="236"/>
      <c r="F14" s="236"/>
      <c r="G14" s="236"/>
      <c r="H14" s="236"/>
      <c r="I14" s="237"/>
    </row>
    <row r="15" spans="1:9" ht="31.5" customHeight="1">
      <c r="A15" s="230" t="s">
        <v>397</v>
      </c>
      <c r="B15" s="231"/>
      <c r="C15" s="232"/>
      <c r="D15" s="235" t="s">
        <v>861</v>
      </c>
      <c r="E15" s="236"/>
      <c r="F15" s="236"/>
      <c r="G15" s="236"/>
      <c r="H15" s="236"/>
      <c r="I15" s="237"/>
    </row>
    <row r="16" spans="1:9" ht="31.5" customHeight="1">
      <c r="A16" s="230" t="s">
        <v>399</v>
      </c>
      <c r="B16" s="231"/>
      <c r="C16" s="232"/>
      <c r="D16" s="235" t="s">
        <v>862</v>
      </c>
      <c r="E16" s="236"/>
      <c r="F16" s="236"/>
      <c r="G16" s="236"/>
      <c r="H16" s="236"/>
      <c r="I16" s="237"/>
    </row>
    <row r="17" spans="1:9" ht="31.5" customHeight="1">
      <c r="A17" s="227"/>
      <c r="B17" s="228"/>
      <c r="C17" s="228"/>
      <c r="D17" s="228"/>
      <c r="E17" s="228"/>
      <c r="F17" s="228"/>
      <c r="G17" s="228"/>
      <c r="H17" s="228"/>
      <c r="I17" s="229"/>
    </row>
    <row r="18" spans="1:9" ht="31.5" customHeight="1">
      <c r="A18" s="230" t="s">
        <v>401</v>
      </c>
      <c r="B18" s="231"/>
      <c r="C18" s="231"/>
      <c r="D18" s="231"/>
      <c r="E18" s="231"/>
      <c r="F18" s="232"/>
      <c r="G18" s="230" t="s">
        <v>402</v>
      </c>
      <c r="H18" s="231"/>
      <c r="I18" s="232"/>
    </row>
    <row r="19" spans="1:9" ht="49.5" customHeight="1">
      <c r="A19" s="5" t="s">
        <v>403</v>
      </c>
      <c r="B19" s="230" t="s">
        <v>863</v>
      </c>
      <c r="C19" s="231"/>
      <c r="D19" s="231"/>
      <c r="E19" s="231"/>
      <c r="F19" s="232"/>
      <c r="G19" s="230" t="s">
        <v>433</v>
      </c>
      <c r="H19" s="231"/>
      <c r="I19" s="232"/>
    </row>
    <row r="20" spans="1:9" ht="21.75" customHeight="1">
      <c r="A20" s="222" t="s">
        <v>405</v>
      </c>
      <c r="B20" s="171" t="s">
        <v>406</v>
      </c>
      <c r="C20" s="171" t="s">
        <v>407</v>
      </c>
      <c r="D20" s="171" t="s">
        <v>408</v>
      </c>
      <c r="E20" s="243" t="s">
        <v>409</v>
      </c>
      <c r="F20" s="244"/>
      <c r="G20" s="171" t="s">
        <v>407</v>
      </c>
      <c r="H20" s="171" t="s">
        <v>408</v>
      </c>
      <c r="I20" s="172" t="s">
        <v>409</v>
      </c>
    </row>
    <row r="21" spans="1:9" ht="21.75" customHeight="1">
      <c r="A21" s="223"/>
      <c r="B21" s="209" t="s">
        <v>410</v>
      </c>
      <c r="C21" s="209" t="s">
        <v>411</v>
      </c>
      <c r="D21" s="7" t="s">
        <v>864</v>
      </c>
      <c r="E21" s="225" t="s">
        <v>865</v>
      </c>
      <c r="F21" s="226"/>
      <c r="G21" s="209" t="s">
        <v>411</v>
      </c>
      <c r="H21" s="7" t="s">
        <v>433</v>
      </c>
      <c r="I21" s="7" t="s">
        <v>433</v>
      </c>
    </row>
    <row r="22" spans="1:9" ht="21.75" customHeight="1">
      <c r="A22" s="223"/>
      <c r="B22" s="224"/>
      <c r="C22" s="224"/>
      <c r="D22" s="7" t="s">
        <v>866</v>
      </c>
      <c r="E22" s="225" t="s">
        <v>867</v>
      </c>
      <c r="F22" s="226"/>
      <c r="G22" s="224"/>
      <c r="H22" s="7" t="s">
        <v>433</v>
      </c>
      <c r="I22" s="7" t="s">
        <v>433</v>
      </c>
    </row>
    <row r="23" spans="1:9" ht="21.75" customHeight="1">
      <c r="A23" s="223"/>
      <c r="B23" s="224"/>
      <c r="C23" s="224"/>
      <c r="D23" s="7" t="s">
        <v>868</v>
      </c>
      <c r="E23" s="225" t="s">
        <v>869</v>
      </c>
      <c r="F23" s="226"/>
      <c r="G23" s="224"/>
      <c r="H23" s="7" t="s">
        <v>433</v>
      </c>
      <c r="I23" s="7" t="s">
        <v>433</v>
      </c>
    </row>
    <row r="24" spans="1:9" ht="21.75" customHeight="1">
      <c r="A24" s="223"/>
      <c r="B24" s="224"/>
      <c r="C24" s="210"/>
      <c r="D24" s="7" t="s">
        <v>870</v>
      </c>
      <c r="E24" s="225" t="s">
        <v>869</v>
      </c>
      <c r="F24" s="226"/>
      <c r="G24" s="210"/>
      <c r="H24" s="7" t="s">
        <v>433</v>
      </c>
      <c r="I24" s="7" t="s">
        <v>433</v>
      </c>
    </row>
    <row r="25" spans="1:9" ht="21.75" customHeight="1">
      <c r="A25" s="223"/>
      <c r="B25" s="224"/>
      <c r="C25" s="209" t="s">
        <v>418</v>
      </c>
      <c r="D25" s="7" t="s">
        <v>871</v>
      </c>
      <c r="E25" s="225" t="s">
        <v>872</v>
      </c>
      <c r="F25" s="226"/>
      <c r="G25" s="209" t="s">
        <v>418</v>
      </c>
      <c r="H25" s="7" t="s">
        <v>433</v>
      </c>
      <c r="I25" s="7" t="s">
        <v>433</v>
      </c>
    </row>
    <row r="26" spans="1:9" ht="21.75" customHeight="1">
      <c r="A26" s="223"/>
      <c r="B26" s="224"/>
      <c r="C26" s="224"/>
      <c r="D26" s="7" t="s">
        <v>873</v>
      </c>
      <c r="E26" s="225" t="s">
        <v>874</v>
      </c>
      <c r="F26" s="226"/>
      <c r="G26" s="224"/>
      <c r="H26" s="7" t="s">
        <v>433</v>
      </c>
      <c r="I26" s="7" t="s">
        <v>433</v>
      </c>
    </row>
    <row r="27" spans="1:9" ht="21.75" customHeight="1">
      <c r="A27" s="223"/>
      <c r="B27" s="224"/>
      <c r="C27" s="224"/>
      <c r="D27" s="7" t="s">
        <v>875</v>
      </c>
      <c r="E27" s="225" t="s">
        <v>876</v>
      </c>
      <c r="F27" s="226"/>
      <c r="G27" s="224"/>
      <c r="H27" s="7" t="s">
        <v>433</v>
      </c>
      <c r="I27" s="7" t="s">
        <v>433</v>
      </c>
    </row>
    <row r="28" spans="1:9" ht="21.75" customHeight="1">
      <c r="A28" s="223"/>
      <c r="B28" s="224"/>
      <c r="C28" s="210"/>
      <c r="D28" s="7" t="s">
        <v>877</v>
      </c>
      <c r="E28" s="225" t="s">
        <v>878</v>
      </c>
      <c r="F28" s="226"/>
      <c r="G28" s="210"/>
      <c r="H28" s="7" t="s">
        <v>433</v>
      </c>
      <c r="I28" s="7" t="s">
        <v>433</v>
      </c>
    </row>
    <row r="29" spans="1:9" ht="21.75" customHeight="1">
      <c r="A29" s="223"/>
      <c r="B29" s="224"/>
      <c r="C29" s="209" t="s">
        <v>421</v>
      </c>
      <c r="D29" s="7" t="s">
        <v>879</v>
      </c>
      <c r="E29" s="225" t="s">
        <v>880</v>
      </c>
      <c r="F29" s="226"/>
      <c r="G29" s="209" t="s">
        <v>421</v>
      </c>
      <c r="H29" s="7" t="s">
        <v>433</v>
      </c>
      <c r="I29" s="7" t="s">
        <v>433</v>
      </c>
    </row>
    <row r="30" spans="1:9" ht="21.75" customHeight="1">
      <c r="A30" s="223"/>
      <c r="B30" s="224"/>
      <c r="C30" s="210"/>
      <c r="D30" s="7" t="s">
        <v>881</v>
      </c>
      <c r="E30" s="225" t="s">
        <v>880</v>
      </c>
      <c r="F30" s="226"/>
      <c r="G30" s="210"/>
      <c r="H30" s="7" t="s">
        <v>433</v>
      </c>
      <c r="I30" s="7" t="s">
        <v>433</v>
      </c>
    </row>
    <row r="31" spans="1:9" ht="21.75" customHeight="1">
      <c r="A31" s="223"/>
      <c r="B31" s="224"/>
      <c r="C31" s="209" t="s">
        <v>426</v>
      </c>
      <c r="D31" s="7" t="s">
        <v>882</v>
      </c>
      <c r="E31" s="225" t="s">
        <v>883</v>
      </c>
      <c r="F31" s="226"/>
      <c r="G31" s="209" t="s">
        <v>426</v>
      </c>
      <c r="H31" s="7" t="s">
        <v>433</v>
      </c>
      <c r="I31" s="7" t="s">
        <v>433</v>
      </c>
    </row>
    <row r="32" spans="1:9" ht="21.75" customHeight="1">
      <c r="A32" s="223"/>
      <c r="B32" s="224"/>
      <c r="C32" s="224"/>
      <c r="D32" s="7" t="s">
        <v>884</v>
      </c>
      <c r="E32" s="225" t="s">
        <v>883</v>
      </c>
      <c r="F32" s="226"/>
      <c r="G32" s="224"/>
      <c r="H32" s="7" t="s">
        <v>433</v>
      </c>
      <c r="I32" s="7" t="s">
        <v>433</v>
      </c>
    </row>
    <row r="33" spans="1:9" ht="21.75" customHeight="1">
      <c r="A33" s="223"/>
      <c r="B33" s="224"/>
      <c r="C33" s="224"/>
      <c r="D33" s="7" t="s">
        <v>885</v>
      </c>
      <c r="E33" s="225" t="s">
        <v>886</v>
      </c>
      <c r="F33" s="226"/>
      <c r="G33" s="224"/>
      <c r="H33" s="7" t="s">
        <v>433</v>
      </c>
      <c r="I33" s="7" t="s">
        <v>433</v>
      </c>
    </row>
    <row r="34" spans="1:9" ht="21.75" customHeight="1">
      <c r="A34" s="223"/>
      <c r="B34" s="224"/>
      <c r="C34" s="224"/>
      <c r="D34" s="7" t="s">
        <v>887</v>
      </c>
      <c r="E34" s="225" t="s">
        <v>888</v>
      </c>
      <c r="F34" s="226"/>
      <c r="G34" s="224"/>
      <c r="H34" s="7" t="s">
        <v>433</v>
      </c>
      <c r="I34" s="7" t="s">
        <v>433</v>
      </c>
    </row>
    <row r="35" spans="1:9" ht="21.75" customHeight="1">
      <c r="A35" s="223"/>
      <c r="B35" s="224"/>
      <c r="C35" s="224"/>
      <c r="D35" s="7" t="s">
        <v>889</v>
      </c>
      <c r="E35" s="225" t="s">
        <v>886</v>
      </c>
      <c r="F35" s="226"/>
      <c r="G35" s="224"/>
      <c r="H35" s="7" t="s">
        <v>433</v>
      </c>
      <c r="I35" s="7" t="s">
        <v>433</v>
      </c>
    </row>
    <row r="36" spans="1:9" ht="21.75" customHeight="1">
      <c r="A36" s="223"/>
      <c r="B36" s="210"/>
      <c r="C36" s="210"/>
      <c r="D36" s="7" t="s">
        <v>890</v>
      </c>
      <c r="E36" s="225" t="s">
        <v>891</v>
      </c>
      <c r="F36" s="226"/>
      <c r="G36" s="210"/>
      <c r="H36" s="7" t="s">
        <v>433</v>
      </c>
      <c r="I36" s="7" t="s">
        <v>433</v>
      </c>
    </row>
    <row r="37" spans="1:9" ht="21.75" customHeight="1">
      <c r="A37" s="223"/>
      <c r="B37" s="209" t="s">
        <v>431</v>
      </c>
      <c r="C37" s="7" t="s">
        <v>432</v>
      </c>
      <c r="D37" s="7" t="s">
        <v>433</v>
      </c>
      <c r="E37" s="225" t="s">
        <v>433</v>
      </c>
      <c r="F37" s="226"/>
      <c r="G37" s="7" t="s">
        <v>432</v>
      </c>
      <c r="H37" s="7" t="s">
        <v>433</v>
      </c>
      <c r="I37" s="7" t="s">
        <v>433</v>
      </c>
    </row>
    <row r="38" spans="1:9" ht="21.75" customHeight="1">
      <c r="A38" s="223"/>
      <c r="B38" s="224"/>
      <c r="C38" s="209" t="s">
        <v>434</v>
      </c>
      <c r="D38" s="7" t="s">
        <v>892</v>
      </c>
      <c r="E38" s="225" t="s">
        <v>846</v>
      </c>
      <c r="F38" s="226"/>
      <c r="G38" s="209" t="s">
        <v>434</v>
      </c>
      <c r="H38" s="7" t="s">
        <v>433</v>
      </c>
      <c r="I38" s="7" t="s">
        <v>433</v>
      </c>
    </row>
    <row r="39" spans="1:9" ht="21.75" customHeight="1">
      <c r="A39" s="223"/>
      <c r="B39" s="224"/>
      <c r="C39" s="224"/>
      <c r="D39" s="7" t="s">
        <v>893</v>
      </c>
      <c r="E39" s="225" t="s">
        <v>894</v>
      </c>
      <c r="F39" s="226"/>
      <c r="G39" s="224"/>
      <c r="H39" s="7" t="s">
        <v>433</v>
      </c>
      <c r="I39" s="7" t="s">
        <v>433</v>
      </c>
    </row>
    <row r="40" spans="1:9" ht="21.75" customHeight="1">
      <c r="A40" s="223"/>
      <c r="B40" s="224"/>
      <c r="C40" s="210"/>
      <c r="D40" s="7" t="s">
        <v>895</v>
      </c>
      <c r="E40" s="225" t="s">
        <v>478</v>
      </c>
      <c r="F40" s="226"/>
      <c r="G40" s="210"/>
      <c r="H40" s="7" t="s">
        <v>433</v>
      </c>
      <c r="I40" s="7" t="s">
        <v>433</v>
      </c>
    </row>
    <row r="41" spans="1:9" ht="21.75" customHeight="1">
      <c r="A41" s="223"/>
      <c r="B41" s="224"/>
      <c r="C41" s="7" t="s">
        <v>437</v>
      </c>
      <c r="D41" s="7" t="s">
        <v>433</v>
      </c>
      <c r="E41" s="225" t="s">
        <v>433</v>
      </c>
      <c r="F41" s="226"/>
      <c r="G41" s="7" t="s">
        <v>437</v>
      </c>
      <c r="H41" s="7" t="s">
        <v>433</v>
      </c>
      <c r="I41" s="7" t="s">
        <v>433</v>
      </c>
    </row>
    <row r="42" spans="1:9" ht="21.75" customHeight="1">
      <c r="A42" s="223"/>
      <c r="B42" s="210"/>
      <c r="C42" s="7" t="s">
        <v>438</v>
      </c>
      <c r="D42" s="7" t="s">
        <v>433</v>
      </c>
      <c r="E42" s="225" t="s">
        <v>433</v>
      </c>
      <c r="F42" s="226"/>
      <c r="G42" s="7" t="s">
        <v>438</v>
      </c>
      <c r="H42" s="7" t="s">
        <v>433</v>
      </c>
      <c r="I42" s="7" t="s">
        <v>433</v>
      </c>
    </row>
    <row r="43" spans="1:9" ht="21.75" customHeight="1">
      <c r="A43" s="223"/>
      <c r="B43" s="7" t="s">
        <v>441</v>
      </c>
      <c r="C43" s="7" t="s">
        <v>442</v>
      </c>
      <c r="D43" s="7" t="s">
        <v>896</v>
      </c>
      <c r="E43" s="225" t="s">
        <v>872</v>
      </c>
      <c r="F43" s="226"/>
      <c r="G43" s="7" t="s">
        <v>442</v>
      </c>
      <c r="H43" s="7" t="s">
        <v>433</v>
      </c>
      <c r="I43" s="7" t="s">
        <v>433</v>
      </c>
    </row>
    <row r="44" spans="1:9" ht="14.25" customHeight="1">
      <c r="A44" s="227"/>
      <c r="B44" s="228"/>
      <c r="C44" s="228"/>
      <c r="D44" s="228"/>
      <c r="E44" s="228"/>
      <c r="F44" s="228"/>
      <c r="G44" s="228"/>
      <c r="H44" s="228"/>
      <c r="I44" s="229"/>
    </row>
    <row r="45" spans="1:9" ht="25.5" customHeight="1">
      <c r="A45" s="8" t="s">
        <v>445</v>
      </c>
      <c r="B45" s="4" t="s">
        <v>433</v>
      </c>
      <c r="C45" s="4" t="s">
        <v>446</v>
      </c>
      <c r="D45" s="4" t="s">
        <v>433</v>
      </c>
      <c r="E45" s="220" t="s">
        <v>448</v>
      </c>
      <c r="F45" s="221"/>
      <c r="G45" s="4" t="s">
        <v>433</v>
      </c>
      <c r="H45" s="8" t="s">
        <v>450</v>
      </c>
      <c r="I45" s="4" t="s">
        <v>856</v>
      </c>
    </row>
  </sheetData>
  <sheetProtection/>
  <mergeCells count="79">
    <mergeCell ref="E33:F33"/>
    <mergeCell ref="E31:F31"/>
    <mergeCell ref="E27:F27"/>
    <mergeCell ref="E28:F2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G21:G24"/>
    <mergeCell ref="E22:F22"/>
    <mergeCell ref="E23:F23"/>
    <mergeCell ref="E24:F24"/>
    <mergeCell ref="E25:F25"/>
    <mergeCell ref="A6:C11"/>
    <mergeCell ref="E30:F30"/>
    <mergeCell ref="E26:F26"/>
    <mergeCell ref="A20:A43"/>
    <mergeCell ref="B21:B36"/>
    <mergeCell ref="C21:C24"/>
    <mergeCell ref="C25:C28"/>
    <mergeCell ref="B37:B42"/>
    <mergeCell ref="E37:F37"/>
    <mergeCell ref="C38:C40"/>
    <mergeCell ref="G25:G28"/>
    <mergeCell ref="C29:C30"/>
    <mergeCell ref="G29:G30"/>
    <mergeCell ref="C31:C36"/>
    <mergeCell ref="G31:G36"/>
    <mergeCell ref="E32:F32"/>
    <mergeCell ref="E34:F34"/>
    <mergeCell ref="E35:F35"/>
    <mergeCell ref="E36:F36"/>
    <mergeCell ref="E29:F29"/>
    <mergeCell ref="E38:F38"/>
    <mergeCell ref="G38:G40"/>
    <mergeCell ref="E39:F39"/>
    <mergeCell ref="E40:F40"/>
    <mergeCell ref="E45:F45"/>
    <mergeCell ref="E41:F41"/>
    <mergeCell ref="E42:F42"/>
    <mergeCell ref="E43:F43"/>
    <mergeCell ref="A44:I44"/>
  </mergeCells>
  <printOptions horizontalCentered="1"/>
  <pageMargins left="0.47" right="0.7480314960629921" top="0.82" bottom="0.45" header="0.5118110236220472" footer="0.37"/>
  <pageSetup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dimension ref="A2:D38"/>
  <sheetViews>
    <sheetView showGridLines="0" showZeros="0" view="pageBreakPreview" zoomScaleSheetLayoutView="100" workbookViewId="0" topLeftCell="A22">
      <selection activeCell="K9" sqref="K9"/>
    </sheetView>
  </sheetViews>
  <sheetFormatPr defaultColWidth="9.140625" defaultRowHeight="12.75" customHeight="1"/>
  <cols>
    <col min="1" max="1" width="25.7109375" style="23" customWidth="1"/>
    <col min="2" max="2" width="13.57421875" style="23" customWidth="1"/>
    <col min="3" max="3" width="31.140625" style="23" customWidth="1"/>
    <col min="4" max="4" width="20.7109375" style="23" customWidth="1"/>
    <col min="5" max="5" width="9.140625" style="23" customWidth="1"/>
  </cols>
  <sheetData>
    <row r="1" ht="15" customHeight="1"/>
    <row r="2" spans="1:4" ht="40.5" customHeight="1">
      <c r="A2" s="179" t="s">
        <v>143</v>
      </c>
      <c r="B2" s="183"/>
      <c r="C2" s="183"/>
      <c r="D2" s="183"/>
    </row>
    <row r="3" spans="1:4" ht="15">
      <c r="A3" s="77"/>
      <c r="B3" s="77"/>
      <c r="C3" s="77"/>
      <c r="D3" s="77"/>
    </row>
    <row r="4" spans="1:4" ht="21" customHeight="1">
      <c r="A4" s="181" t="s">
        <v>3</v>
      </c>
      <c r="B4" s="181"/>
      <c r="C4" s="181" t="s">
        <v>4</v>
      </c>
      <c r="D4" s="181"/>
    </row>
    <row r="5" spans="1:4" ht="21" customHeight="1">
      <c r="A5" s="114" t="s">
        <v>5</v>
      </c>
      <c r="B5" s="114" t="s">
        <v>6</v>
      </c>
      <c r="C5" s="114" t="s">
        <v>5</v>
      </c>
      <c r="D5" s="114" t="s">
        <v>6</v>
      </c>
    </row>
    <row r="6" spans="1:4" ht="21" customHeight="1">
      <c r="A6" s="133" t="s">
        <v>144</v>
      </c>
      <c r="B6" s="134">
        <f>SUM(B7:B13)</f>
        <v>3439.9539</v>
      </c>
      <c r="C6" s="135" t="s">
        <v>145</v>
      </c>
      <c r="D6" s="136">
        <f>SUM(D7:D37)</f>
        <v>3439.9539</v>
      </c>
    </row>
    <row r="7" spans="1:4" ht="22.5" customHeight="1">
      <c r="A7" s="137" t="s">
        <v>146</v>
      </c>
      <c r="B7" s="134">
        <v>3055.5809</v>
      </c>
      <c r="C7" s="137" t="s">
        <v>147</v>
      </c>
      <c r="D7" s="138">
        <v>1399.7275</v>
      </c>
    </row>
    <row r="8" spans="1:4" ht="28.5" customHeight="1">
      <c r="A8" s="139" t="s">
        <v>148</v>
      </c>
      <c r="B8" s="140">
        <v>384.373</v>
      </c>
      <c r="C8" s="137" t="s">
        <v>149</v>
      </c>
      <c r="D8" s="141"/>
    </row>
    <row r="9" spans="1:4" ht="22.5" customHeight="1">
      <c r="A9" s="137" t="s">
        <v>150</v>
      </c>
      <c r="B9" s="140"/>
      <c r="C9" s="137" t="s">
        <v>151</v>
      </c>
      <c r="D9" s="141"/>
    </row>
    <row r="10" spans="1:4" ht="22.5" customHeight="1">
      <c r="A10" s="137" t="s">
        <v>152</v>
      </c>
      <c r="B10" s="140"/>
      <c r="C10" s="137" t="s">
        <v>153</v>
      </c>
      <c r="D10" s="141"/>
    </row>
    <row r="11" spans="1:4" ht="22.5" customHeight="1">
      <c r="A11" s="137" t="s">
        <v>146</v>
      </c>
      <c r="B11" s="140"/>
      <c r="C11" s="137" t="s">
        <v>154</v>
      </c>
      <c r="D11" s="141"/>
    </row>
    <row r="12" spans="1:4" ht="22.5" customHeight="1">
      <c r="A12" s="137" t="s">
        <v>148</v>
      </c>
      <c r="B12" s="140"/>
      <c r="C12" s="137" t="s">
        <v>155</v>
      </c>
      <c r="D12" s="141"/>
    </row>
    <row r="13" spans="1:4" ht="22.5" customHeight="1">
      <c r="A13" s="137" t="s">
        <v>150</v>
      </c>
      <c r="B13" s="140"/>
      <c r="C13" s="137" t="s">
        <v>156</v>
      </c>
      <c r="D13" s="138"/>
    </row>
    <row r="14" spans="1:4" ht="22.5" customHeight="1">
      <c r="A14" s="142"/>
      <c r="B14" s="140"/>
      <c r="C14" s="137" t="s">
        <v>157</v>
      </c>
      <c r="D14" s="143">
        <v>177.8651</v>
      </c>
    </row>
    <row r="15" spans="1:4" ht="22.5" customHeight="1">
      <c r="A15" s="142"/>
      <c r="B15" s="140"/>
      <c r="C15" s="137" t="s">
        <v>158</v>
      </c>
      <c r="D15" s="143"/>
    </row>
    <row r="16" spans="1:4" ht="22.5" customHeight="1">
      <c r="A16" s="142"/>
      <c r="B16" s="140"/>
      <c r="C16" s="137" t="s">
        <v>159</v>
      </c>
      <c r="D16" s="143">
        <v>28.02</v>
      </c>
    </row>
    <row r="17" spans="1:4" ht="22.5" customHeight="1">
      <c r="A17" s="142"/>
      <c r="B17" s="140"/>
      <c r="C17" s="137" t="s">
        <v>160</v>
      </c>
      <c r="D17" s="143">
        <v>200</v>
      </c>
    </row>
    <row r="18" spans="1:4" ht="22.5" customHeight="1">
      <c r="A18" s="142"/>
      <c r="B18" s="140"/>
      <c r="C18" s="137" t="s">
        <v>161</v>
      </c>
      <c r="D18" s="143">
        <v>1015.6471</v>
      </c>
    </row>
    <row r="19" spans="1:4" ht="22.5" customHeight="1">
      <c r="A19" s="142"/>
      <c r="B19" s="140"/>
      <c r="C19" s="137" t="s">
        <v>162</v>
      </c>
      <c r="D19" s="143">
        <v>539.925</v>
      </c>
    </row>
    <row r="20" spans="1:4" ht="22.5" customHeight="1">
      <c r="A20" s="142"/>
      <c r="B20" s="140"/>
      <c r="C20" s="137" t="s">
        <v>163</v>
      </c>
      <c r="D20" s="143"/>
    </row>
    <row r="21" spans="1:4" ht="22.5" customHeight="1">
      <c r="A21" s="142"/>
      <c r="B21" s="140"/>
      <c r="C21" s="137" t="s">
        <v>164</v>
      </c>
      <c r="D21" s="143"/>
    </row>
    <row r="22" spans="1:4" ht="22.5" customHeight="1">
      <c r="A22" s="142"/>
      <c r="B22" s="140"/>
      <c r="C22" s="137" t="s">
        <v>165</v>
      </c>
      <c r="D22" s="143"/>
    </row>
    <row r="23" spans="1:4" ht="22.5" customHeight="1">
      <c r="A23" s="142"/>
      <c r="B23" s="140"/>
      <c r="C23" s="137" t="s">
        <v>166</v>
      </c>
      <c r="D23" s="143"/>
    </row>
    <row r="24" spans="1:4" ht="22.5" customHeight="1">
      <c r="A24" s="142"/>
      <c r="B24" s="140"/>
      <c r="C24" s="137" t="s">
        <v>167</v>
      </c>
      <c r="D24" s="143"/>
    </row>
    <row r="25" spans="1:4" ht="22.5" customHeight="1">
      <c r="A25" s="142"/>
      <c r="B25" s="140"/>
      <c r="C25" s="137" t="s">
        <v>168</v>
      </c>
      <c r="D25" s="143"/>
    </row>
    <row r="26" spans="1:4" ht="22.5" customHeight="1">
      <c r="A26" s="142"/>
      <c r="B26" s="140"/>
      <c r="C26" s="137" t="s">
        <v>169</v>
      </c>
      <c r="D26" s="143">
        <v>78.7692</v>
      </c>
    </row>
    <row r="27" spans="1:4" ht="22.5" customHeight="1">
      <c r="A27" s="142"/>
      <c r="B27" s="140"/>
      <c r="C27" s="137" t="s">
        <v>170</v>
      </c>
      <c r="D27" s="141"/>
    </row>
    <row r="28" spans="1:4" ht="22.5" customHeight="1">
      <c r="A28" s="142"/>
      <c r="B28" s="140"/>
      <c r="C28" s="137" t="s">
        <v>171</v>
      </c>
      <c r="D28" s="141"/>
    </row>
    <row r="29" spans="1:4" ht="22.5" customHeight="1">
      <c r="A29" s="142"/>
      <c r="B29" s="140"/>
      <c r="C29" s="137" t="s">
        <v>172</v>
      </c>
      <c r="D29" s="141"/>
    </row>
    <row r="30" spans="1:4" ht="22.5" customHeight="1">
      <c r="A30" s="142"/>
      <c r="B30" s="140"/>
      <c r="C30" s="137" t="s">
        <v>173</v>
      </c>
      <c r="D30" s="141"/>
    </row>
    <row r="31" spans="1:4" ht="22.5" customHeight="1">
      <c r="A31" s="142"/>
      <c r="B31" s="140"/>
      <c r="C31" s="137" t="s">
        <v>174</v>
      </c>
      <c r="D31" s="141"/>
    </row>
    <row r="32" spans="1:4" ht="22.5" customHeight="1">
      <c r="A32" s="142"/>
      <c r="B32" s="140"/>
      <c r="C32" s="137" t="s">
        <v>175</v>
      </c>
      <c r="D32" s="141"/>
    </row>
    <row r="33" spans="1:4" ht="22.5" customHeight="1">
      <c r="A33" s="142"/>
      <c r="B33" s="140"/>
      <c r="C33" s="137" t="s">
        <v>176</v>
      </c>
      <c r="D33" s="141"/>
    </row>
    <row r="34" spans="1:4" ht="22.5" customHeight="1">
      <c r="A34" s="142"/>
      <c r="B34" s="140"/>
      <c r="C34" s="137" t="s">
        <v>177</v>
      </c>
      <c r="D34" s="141"/>
    </row>
    <row r="35" spans="1:4" ht="22.5" customHeight="1">
      <c r="A35" s="142"/>
      <c r="B35" s="140"/>
      <c r="C35" s="137" t="s">
        <v>178</v>
      </c>
      <c r="D35" s="141"/>
    </row>
    <row r="36" spans="1:4" ht="22.5" customHeight="1">
      <c r="A36" s="142"/>
      <c r="B36" s="140"/>
      <c r="C36" s="137" t="s">
        <v>179</v>
      </c>
      <c r="D36" s="141"/>
    </row>
    <row r="37" spans="1:4" ht="22.5" customHeight="1">
      <c r="A37" s="142"/>
      <c r="B37" s="140"/>
      <c r="C37" s="137" t="s">
        <v>180</v>
      </c>
      <c r="D37" s="141"/>
    </row>
    <row r="38" spans="1:4" ht="22.5" customHeight="1">
      <c r="A38" s="142" t="s">
        <v>181</v>
      </c>
      <c r="B38" s="140">
        <f>SUM(B7:B8)</f>
        <v>3439.9539</v>
      </c>
      <c r="C38" s="137" t="s">
        <v>182</v>
      </c>
      <c r="D38" s="144">
        <f>SUM(D7:D37)</f>
        <v>3439.9539</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6692913385826771" right="0.6299212598425197" top="0.7874015748031494" bottom="0.5905511811023622" header="0" footer="0"/>
  <pageSetup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dimension ref="A1:E47"/>
  <sheetViews>
    <sheetView showGridLines="0" showZeros="0" view="pageBreakPreview" zoomScaleSheetLayoutView="100" workbookViewId="0" topLeftCell="A1">
      <selection activeCell="K9" sqref="K9"/>
    </sheetView>
  </sheetViews>
  <sheetFormatPr defaultColWidth="9.140625" defaultRowHeight="12.75" customHeight="1"/>
  <cols>
    <col min="1" max="1" width="14.140625" style="23" customWidth="1"/>
    <col min="2" max="2" width="31.421875" style="23" customWidth="1"/>
    <col min="3" max="5" width="14.7109375" style="23" customWidth="1"/>
  </cols>
  <sheetData>
    <row r="1" ht="20.25" customHeight="1">
      <c r="E1" s="41" t="s">
        <v>183</v>
      </c>
    </row>
    <row r="2" spans="1:5" ht="33.75" customHeight="1">
      <c r="A2" s="179" t="s">
        <v>184</v>
      </c>
      <c r="B2" s="180"/>
      <c r="C2" s="180"/>
      <c r="D2" s="180"/>
      <c r="E2" s="180"/>
    </row>
    <row r="3" spans="1:5" ht="15" customHeight="1">
      <c r="A3" s="113"/>
      <c r="B3" s="113"/>
      <c r="C3" s="113"/>
      <c r="D3" s="113"/>
      <c r="E3" s="41" t="s">
        <v>2</v>
      </c>
    </row>
    <row r="4" spans="1:5" ht="21.75" customHeight="1">
      <c r="A4" s="181" t="s">
        <v>5</v>
      </c>
      <c r="B4" s="181"/>
      <c r="C4" s="182" t="s">
        <v>6</v>
      </c>
      <c r="D4" s="182"/>
      <c r="E4" s="182"/>
    </row>
    <row r="5" spans="1:5" ht="21.75" customHeight="1">
      <c r="A5" s="114" t="s">
        <v>51</v>
      </c>
      <c r="B5" s="115" t="s">
        <v>52</v>
      </c>
      <c r="C5" s="114" t="s">
        <v>58</v>
      </c>
      <c r="D5" s="114" t="s">
        <v>67</v>
      </c>
      <c r="E5" s="114" t="s">
        <v>68</v>
      </c>
    </row>
    <row r="6" spans="1:5" s="40" customFormat="1" ht="21.75" customHeight="1">
      <c r="A6" s="116"/>
      <c r="B6" s="117" t="s">
        <v>58</v>
      </c>
      <c r="C6" s="118">
        <f>C7</f>
        <v>3055.5809000000004</v>
      </c>
      <c r="D6" s="118">
        <f>D7</f>
        <v>1220.7408</v>
      </c>
      <c r="E6" s="118">
        <f>E7</f>
        <v>1834.8401</v>
      </c>
    </row>
    <row r="7" spans="1:5" s="40" customFormat="1" ht="21.75" customHeight="1">
      <c r="A7" s="119" t="s">
        <v>59</v>
      </c>
      <c r="B7" s="120" t="s">
        <v>60</v>
      </c>
      <c r="C7" s="121">
        <f aca="true" t="shared" si="0" ref="C7:E8">C8</f>
        <v>3055.5809000000004</v>
      </c>
      <c r="D7" s="121">
        <f t="shared" si="0"/>
        <v>1220.7408</v>
      </c>
      <c r="E7" s="121">
        <f t="shared" si="0"/>
        <v>1834.8401</v>
      </c>
    </row>
    <row r="8" spans="1:5" ht="21.75" customHeight="1">
      <c r="A8" s="119" t="s">
        <v>61</v>
      </c>
      <c r="B8" s="120" t="s">
        <v>62</v>
      </c>
      <c r="C8" s="121">
        <f t="shared" si="0"/>
        <v>3055.5809000000004</v>
      </c>
      <c r="D8" s="121">
        <f t="shared" si="0"/>
        <v>1220.7408</v>
      </c>
      <c r="E8" s="121">
        <f t="shared" si="0"/>
        <v>1834.8401</v>
      </c>
    </row>
    <row r="9" spans="1:5" ht="21.75" customHeight="1">
      <c r="A9" s="122" t="s">
        <v>63</v>
      </c>
      <c r="B9" s="123" t="s">
        <v>69</v>
      </c>
      <c r="C9" s="124">
        <f>C10+C21+C26+C31+C34+C37+C45</f>
        <v>3055.5809000000004</v>
      </c>
      <c r="D9" s="124">
        <f>D10+D21+D26+D31+D34+D37+D45</f>
        <v>1220.7408</v>
      </c>
      <c r="E9" s="124">
        <f>E10+E21+E26+E31+E34+E37+E45</f>
        <v>1834.8401</v>
      </c>
    </row>
    <row r="10" spans="1:5" ht="21.75" customHeight="1">
      <c r="A10" s="125" t="s">
        <v>70</v>
      </c>
      <c r="B10" s="126" t="s">
        <v>8</v>
      </c>
      <c r="C10" s="121">
        <f>C11+C15+C19+C13</f>
        <v>1399.7275</v>
      </c>
      <c r="D10" s="121">
        <f>D11+D15+D19+D13</f>
        <v>1010.5705</v>
      </c>
      <c r="E10" s="121">
        <f>E11+E15+E19+E13</f>
        <v>389.157</v>
      </c>
    </row>
    <row r="11" spans="1:5" ht="21.75" customHeight="1">
      <c r="A11" s="127" t="s">
        <v>71</v>
      </c>
      <c r="B11" s="128" t="s">
        <v>72</v>
      </c>
      <c r="C11" s="121">
        <f>C12</f>
        <v>2</v>
      </c>
      <c r="D11" s="121">
        <f>D12</f>
        <v>0</v>
      </c>
      <c r="E11" s="121">
        <f>E12</f>
        <v>2</v>
      </c>
    </row>
    <row r="12" spans="1:5" ht="21.75" customHeight="1">
      <c r="A12" s="127" t="s">
        <v>73</v>
      </c>
      <c r="B12" s="128" t="s">
        <v>74</v>
      </c>
      <c r="C12" s="124">
        <f>SUM(D12:E12)</f>
        <v>2</v>
      </c>
      <c r="D12" s="121"/>
      <c r="E12" s="121">
        <v>2</v>
      </c>
    </row>
    <row r="13" spans="1:5" ht="21.75" customHeight="1">
      <c r="A13" s="127" t="s">
        <v>75</v>
      </c>
      <c r="B13" s="128" t="s">
        <v>76</v>
      </c>
      <c r="C13" s="121">
        <f>C14</f>
        <v>5</v>
      </c>
      <c r="D13" s="121">
        <f>D14</f>
        <v>0</v>
      </c>
      <c r="E13" s="121">
        <f>E14</f>
        <v>5</v>
      </c>
    </row>
    <row r="14" spans="1:5" s="40" customFormat="1" ht="21.75" customHeight="1">
      <c r="A14" s="127" t="s">
        <v>77</v>
      </c>
      <c r="B14" s="128" t="s">
        <v>78</v>
      </c>
      <c r="C14" s="124">
        <f>SUM(D14:E14)</f>
        <v>5</v>
      </c>
      <c r="D14" s="121"/>
      <c r="E14" s="121">
        <v>5</v>
      </c>
    </row>
    <row r="15" spans="1:5" ht="21.75" customHeight="1">
      <c r="A15" s="125" t="s">
        <v>79</v>
      </c>
      <c r="B15" s="126" t="s">
        <v>80</v>
      </c>
      <c r="C15" s="121">
        <f>C16+C17+C18</f>
        <v>1021.9405</v>
      </c>
      <c r="D15" s="121">
        <f>D16+D17+D18</f>
        <v>1010.5705</v>
      </c>
      <c r="E15" s="121">
        <f>E16+E17+E18</f>
        <v>11.37</v>
      </c>
    </row>
    <row r="16" spans="1:5" ht="21.75" customHeight="1">
      <c r="A16" s="129" t="s">
        <v>81</v>
      </c>
      <c r="B16" s="130" t="s">
        <v>82</v>
      </c>
      <c r="C16" s="124">
        <f>SUM(D16:E16)</f>
        <v>567.7273</v>
      </c>
      <c r="D16" s="124">
        <v>567.7273</v>
      </c>
      <c r="E16" s="124"/>
    </row>
    <row r="17" spans="1:5" ht="21.75" customHeight="1">
      <c r="A17" s="129" t="s">
        <v>83</v>
      </c>
      <c r="B17" s="130" t="s">
        <v>84</v>
      </c>
      <c r="C17" s="124">
        <f>SUM(D17:E17)</f>
        <v>442.8432</v>
      </c>
      <c r="D17" s="124">
        <v>442.8432</v>
      </c>
      <c r="E17" s="124"/>
    </row>
    <row r="18" spans="1:5" ht="21.75" customHeight="1">
      <c r="A18" s="129" t="s">
        <v>85</v>
      </c>
      <c r="B18" s="130" t="s">
        <v>86</v>
      </c>
      <c r="C18" s="124">
        <f>SUM(D18:E18)</f>
        <v>11.37</v>
      </c>
      <c r="D18" s="124"/>
      <c r="E18" s="124">
        <v>11.37</v>
      </c>
    </row>
    <row r="19" spans="1:5" s="40" customFormat="1" ht="21.75" customHeight="1">
      <c r="A19" s="125" t="s">
        <v>87</v>
      </c>
      <c r="B19" s="126" t="s">
        <v>88</v>
      </c>
      <c r="C19" s="121">
        <f>C20</f>
        <v>370.787</v>
      </c>
      <c r="D19" s="121">
        <f>D20</f>
        <v>0</v>
      </c>
      <c r="E19" s="121">
        <f>E20</f>
        <v>370.787</v>
      </c>
    </row>
    <row r="20" spans="1:5" ht="21.75" customHeight="1">
      <c r="A20" s="129" t="s">
        <v>89</v>
      </c>
      <c r="B20" s="130" t="s">
        <v>90</v>
      </c>
      <c r="C20" s="124">
        <f>SUM(D20:E20)</f>
        <v>370.787</v>
      </c>
      <c r="D20" s="124"/>
      <c r="E20" s="124">
        <v>370.787</v>
      </c>
    </row>
    <row r="21" spans="1:5" ht="21.75" customHeight="1">
      <c r="A21" s="125" t="s">
        <v>91</v>
      </c>
      <c r="B21" s="126" t="s">
        <v>22</v>
      </c>
      <c r="C21" s="121">
        <f>C22</f>
        <v>177.86509999999998</v>
      </c>
      <c r="D21" s="121">
        <f>D22</f>
        <v>131.40109999999999</v>
      </c>
      <c r="E21" s="121">
        <f>E22</f>
        <v>46.464</v>
      </c>
    </row>
    <row r="22" spans="1:5" s="40" customFormat="1" ht="21.75" customHeight="1">
      <c r="A22" s="125" t="s">
        <v>92</v>
      </c>
      <c r="B22" s="126" t="s">
        <v>93</v>
      </c>
      <c r="C22" s="121">
        <f>SUM(C23:C25)</f>
        <v>177.86509999999998</v>
      </c>
      <c r="D22" s="121">
        <f>SUM(D23:D25)</f>
        <v>131.40109999999999</v>
      </c>
      <c r="E22" s="121">
        <f>SUM(E23:E25)</f>
        <v>46.464</v>
      </c>
    </row>
    <row r="23" spans="1:5" ht="21.75" customHeight="1">
      <c r="A23" s="129" t="s">
        <v>94</v>
      </c>
      <c r="B23" s="130" t="s">
        <v>95</v>
      </c>
      <c r="C23" s="124">
        <f>SUM(D23:E23)</f>
        <v>27.9082</v>
      </c>
      <c r="D23" s="124">
        <v>27.9082</v>
      </c>
      <c r="E23" s="124"/>
    </row>
    <row r="24" spans="1:5" ht="21.75" customHeight="1">
      <c r="A24" s="129" t="s">
        <v>96</v>
      </c>
      <c r="B24" s="130" t="s">
        <v>97</v>
      </c>
      <c r="C24" s="124">
        <f>SUM(D24:E24)</f>
        <v>148.9228</v>
      </c>
      <c r="D24" s="124">
        <v>102.4588</v>
      </c>
      <c r="E24" s="124">
        <v>46.464</v>
      </c>
    </row>
    <row r="25" spans="1:5" ht="21.75" customHeight="1">
      <c r="A25" s="129" t="s">
        <v>98</v>
      </c>
      <c r="B25" s="130" t="s">
        <v>99</v>
      </c>
      <c r="C25" s="124">
        <f>SUM(D25:E25)</f>
        <v>1.0341</v>
      </c>
      <c r="D25" s="124">
        <v>1.0341</v>
      </c>
      <c r="E25" s="124"/>
    </row>
    <row r="26" spans="1:5" ht="21.75" customHeight="1">
      <c r="A26" s="125" t="s">
        <v>100</v>
      </c>
      <c r="B26" s="126" t="s">
        <v>25</v>
      </c>
      <c r="C26" s="121">
        <f>C27+C29</f>
        <v>28.02</v>
      </c>
      <c r="D26" s="121">
        <f>D27+D29</f>
        <v>0</v>
      </c>
      <c r="E26" s="121">
        <f>E27+E29</f>
        <v>28.02</v>
      </c>
    </row>
    <row r="27" spans="1:5" ht="21.75" customHeight="1">
      <c r="A27" s="127" t="s">
        <v>101</v>
      </c>
      <c r="B27" s="126" t="s">
        <v>102</v>
      </c>
      <c r="C27" s="121">
        <f>C28</f>
        <v>15</v>
      </c>
      <c r="D27" s="121">
        <f>D28</f>
        <v>0</v>
      </c>
      <c r="E27" s="121">
        <f>E28</f>
        <v>15</v>
      </c>
    </row>
    <row r="28" spans="1:5" ht="21.75" customHeight="1">
      <c r="A28" s="131" t="s">
        <v>103</v>
      </c>
      <c r="B28" s="126" t="s">
        <v>104</v>
      </c>
      <c r="C28" s="124">
        <f>SUM(D28:E28)</f>
        <v>15</v>
      </c>
      <c r="D28" s="121"/>
      <c r="E28" s="121">
        <v>15</v>
      </c>
    </row>
    <row r="29" spans="1:5" ht="21.75" customHeight="1">
      <c r="A29" s="125" t="s">
        <v>105</v>
      </c>
      <c r="B29" s="126" t="s">
        <v>106</v>
      </c>
      <c r="C29" s="121">
        <f>C30</f>
        <v>13.02</v>
      </c>
      <c r="D29" s="121">
        <f>D30</f>
        <v>0</v>
      </c>
      <c r="E29" s="121">
        <f>E30</f>
        <v>13.02</v>
      </c>
    </row>
    <row r="30" spans="1:5" s="40" customFormat="1" ht="21.75" customHeight="1">
      <c r="A30" s="129" t="s">
        <v>107</v>
      </c>
      <c r="B30" s="130" t="s">
        <v>108</v>
      </c>
      <c r="C30" s="124">
        <f>SUM(D30:E30)</f>
        <v>13.02</v>
      </c>
      <c r="D30" s="124"/>
      <c r="E30" s="124">
        <v>13.02</v>
      </c>
    </row>
    <row r="31" spans="1:5" ht="21.75" customHeight="1">
      <c r="A31" s="132" t="s">
        <v>109</v>
      </c>
      <c r="B31" s="130" t="s">
        <v>26</v>
      </c>
      <c r="C31" s="124">
        <f aca="true" t="shared" si="1" ref="C31:E32">C32</f>
        <v>200</v>
      </c>
      <c r="D31" s="124">
        <f t="shared" si="1"/>
        <v>0</v>
      </c>
      <c r="E31" s="124">
        <f t="shared" si="1"/>
        <v>200</v>
      </c>
    </row>
    <row r="32" spans="1:5" ht="21.75" customHeight="1">
      <c r="A32" s="127" t="s">
        <v>110</v>
      </c>
      <c r="B32" s="130" t="s">
        <v>111</v>
      </c>
      <c r="C32" s="124">
        <f t="shared" si="1"/>
        <v>200</v>
      </c>
      <c r="D32" s="124">
        <f t="shared" si="1"/>
        <v>0</v>
      </c>
      <c r="E32" s="124">
        <f t="shared" si="1"/>
        <v>200</v>
      </c>
    </row>
    <row r="33" spans="1:5" ht="21.75" customHeight="1">
      <c r="A33" s="131" t="s">
        <v>112</v>
      </c>
      <c r="B33" s="130" t="s">
        <v>113</v>
      </c>
      <c r="C33" s="124">
        <f>SUM(D33:E33)</f>
        <v>200</v>
      </c>
      <c r="D33" s="124"/>
      <c r="E33" s="124">
        <v>200</v>
      </c>
    </row>
    <row r="34" spans="1:5" ht="21.75" customHeight="1">
      <c r="A34" s="132" t="s">
        <v>114</v>
      </c>
      <c r="B34" s="126" t="s">
        <v>27</v>
      </c>
      <c r="C34" s="121">
        <f aca="true" t="shared" si="2" ref="C34:E35">C35</f>
        <v>631.2741</v>
      </c>
      <c r="D34" s="121">
        <f t="shared" si="2"/>
        <v>0</v>
      </c>
      <c r="E34" s="121">
        <f t="shared" si="2"/>
        <v>631.2741</v>
      </c>
    </row>
    <row r="35" spans="1:5" ht="21.75" customHeight="1">
      <c r="A35" s="127" t="s">
        <v>115</v>
      </c>
      <c r="B35" s="126" t="s">
        <v>116</v>
      </c>
      <c r="C35" s="121">
        <f t="shared" si="2"/>
        <v>631.2741</v>
      </c>
      <c r="D35" s="121">
        <f t="shared" si="2"/>
        <v>0</v>
      </c>
      <c r="E35" s="121">
        <f t="shared" si="2"/>
        <v>631.2741</v>
      </c>
    </row>
    <row r="36" spans="1:5" ht="21.75" customHeight="1">
      <c r="A36" s="131" t="s">
        <v>117</v>
      </c>
      <c r="B36" s="130" t="s">
        <v>118</v>
      </c>
      <c r="C36" s="124">
        <f>SUM(D36:E36)</f>
        <v>631.2741</v>
      </c>
      <c r="D36" s="124"/>
      <c r="E36" s="124">
        <v>631.2741</v>
      </c>
    </row>
    <row r="37" spans="1:5" ht="21.75" customHeight="1">
      <c r="A37" s="125" t="s">
        <v>123</v>
      </c>
      <c r="B37" s="126" t="s">
        <v>28</v>
      </c>
      <c r="C37" s="121">
        <f>C38+C41+C43</f>
        <v>539.925</v>
      </c>
      <c r="D37" s="121">
        <f>D38+D41+D43</f>
        <v>0</v>
      </c>
      <c r="E37" s="121">
        <f>E38+E41+E43</f>
        <v>539.925</v>
      </c>
    </row>
    <row r="38" spans="1:5" ht="21.75" customHeight="1">
      <c r="A38" s="125" t="s">
        <v>124</v>
      </c>
      <c r="B38" s="126" t="s">
        <v>125</v>
      </c>
      <c r="C38" s="121">
        <f>SUM(C39:C40)</f>
        <v>164.125</v>
      </c>
      <c r="D38" s="121">
        <f>SUM(D39:D40)</f>
        <v>0</v>
      </c>
      <c r="E38" s="121">
        <f>SUM(E39:E40)</f>
        <v>164.125</v>
      </c>
    </row>
    <row r="39" spans="1:5" ht="21.75" customHeight="1">
      <c r="A39" s="129" t="s">
        <v>126</v>
      </c>
      <c r="B39" s="130" t="s">
        <v>127</v>
      </c>
      <c r="C39" s="124">
        <f>SUM(D39:E39)</f>
        <v>25</v>
      </c>
      <c r="D39" s="124"/>
      <c r="E39" s="124">
        <v>25</v>
      </c>
    </row>
    <row r="40" spans="1:5" ht="21.75" customHeight="1">
      <c r="A40" s="129" t="s">
        <v>128</v>
      </c>
      <c r="B40" s="130" t="s">
        <v>129</v>
      </c>
      <c r="C40" s="124">
        <f>SUM(D40:E40)</f>
        <v>139.125</v>
      </c>
      <c r="D40" s="124"/>
      <c r="E40" s="124">
        <v>139.125</v>
      </c>
    </row>
    <row r="41" spans="1:5" ht="21.75" customHeight="1">
      <c r="A41" s="125" t="s">
        <v>130</v>
      </c>
      <c r="B41" s="126" t="s">
        <v>131</v>
      </c>
      <c r="C41" s="121">
        <f>C42</f>
        <v>4.8</v>
      </c>
      <c r="D41" s="121">
        <f>D42</f>
        <v>0</v>
      </c>
      <c r="E41" s="121">
        <f>E42</f>
        <v>4.8</v>
      </c>
    </row>
    <row r="42" spans="1:5" ht="21.75" customHeight="1">
      <c r="A42" s="129" t="s">
        <v>132</v>
      </c>
      <c r="B42" s="130" t="s">
        <v>133</v>
      </c>
      <c r="C42" s="124">
        <f>SUM(D42:E42)</f>
        <v>4.8</v>
      </c>
      <c r="D42" s="124"/>
      <c r="E42" s="124">
        <v>4.8</v>
      </c>
    </row>
    <row r="43" spans="1:5" ht="21.75" customHeight="1">
      <c r="A43" s="125" t="s">
        <v>134</v>
      </c>
      <c r="B43" s="126" t="s">
        <v>135</v>
      </c>
      <c r="C43" s="121">
        <f>C44</f>
        <v>371</v>
      </c>
      <c r="D43" s="121">
        <f>D44</f>
        <v>0</v>
      </c>
      <c r="E43" s="121">
        <f>E44</f>
        <v>371</v>
      </c>
    </row>
    <row r="44" spans="1:5" ht="21.75" customHeight="1">
      <c r="A44" s="129" t="s">
        <v>136</v>
      </c>
      <c r="B44" s="130" t="s">
        <v>137</v>
      </c>
      <c r="C44" s="124">
        <f>SUM(D44:E44)</f>
        <v>371</v>
      </c>
      <c r="D44" s="124"/>
      <c r="E44" s="124">
        <v>371</v>
      </c>
    </row>
    <row r="45" spans="1:5" ht="21.75" customHeight="1">
      <c r="A45" s="125" t="s">
        <v>138</v>
      </c>
      <c r="B45" s="126" t="s">
        <v>35</v>
      </c>
      <c r="C45" s="121">
        <f aca="true" t="shared" si="3" ref="C45:E46">C46</f>
        <v>78.7692</v>
      </c>
      <c r="D45" s="121">
        <f t="shared" si="3"/>
        <v>78.7692</v>
      </c>
      <c r="E45" s="121">
        <f t="shared" si="3"/>
        <v>0</v>
      </c>
    </row>
    <row r="46" spans="1:5" ht="21.75" customHeight="1">
      <c r="A46" s="125" t="s">
        <v>139</v>
      </c>
      <c r="B46" s="126" t="s">
        <v>140</v>
      </c>
      <c r="C46" s="121">
        <f t="shared" si="3"/>
        <v>78.7692</v>
      </c>
      <c r="D46" s="121">
        <f t="shared" si="3"/>
        <v>78.7692</v>
      </c>
      <c r="E46" s="121">
        <f t="shared" si="3"/>
        <v>0</v>
      </c>
    </row>
    <row r="47" spans="1:5" ht="21.75" customHeight="1">
      <c r="A47" s="129" t="s">
        <v>141</v>
      </c>
      <c r="B47" s="130" t="s">
        <v>142</v>
      </c>
      <c r="C47" s="124">
        <f>SUM(D47:E47)</f>
        <v>78.7692</v>
      </c>
      <c r="D47" s="124">
        <v>78.7692</v>
      </c>
      <c r="E47" s="124"/>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61" right="0.5" top="0.7874015748031497" bottom="0.7874015748031497"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E39"/>
  <sheetViews>
    <sheetView showGridLines="0" view="pageBreakPreview" zoomScaleSheetLayoutView="100" workbookViewId="0" topLeftCell="A1">
      <selection activeCell="K9" sqref="K9"/>
    </sheetView>
  </sheetViews>
  <sheetFormatPr defaultColWidth="9.140625" defaultRowHeight="12.75" customHeight="1"/>
  <cols>
    <col min="1" max="1" width="11.421875" style="23" customWidth="1"/>
    <col min="2" max="2" width="28.421875" style="90" customWidth="1"/>
    <col min="3" max="4" width="15.00390625" style="54" customWidth="1"/>
    <col min="5" max="5" width="15.00390625" style="91" customWidth="1"/>
  </cols>
  <sheetData>
    <row r="1" spans="4:5" ht="17.25" customHeight="1">
      <c r="D1" s="184" t="s">
        <v>185</v>
      </c>
      <c r="E1" s="185"/>
    </row>
    <row r="2" spans="1:5" ht="43.5" customHeight="1">
      <c r="A2" s="167" t="s">
        <v>186</v>
      </c>
      <c r="B2" s="168"/>
      <c r="C2" s="168"/>
      <c r="D2" s="168"/>
      <c r="E2" s="168"/>
    </row>
    <row r="3" spans="1:5" ht="15.75" customHeight="1">
      <c r="A3" s="92"/>
      <c r="B3" s="93"/>
      <c r="C3" s="94"/>
      <c r="D3" s="169" t="s">
        <v>187</v>
      </c>
      <c r="E3" s="170"/>
    </row>
    <row r="4" spans="1:5" ht="21.75" customHeight="1">
      <c r="A4" s="162" t="s">
        <v>188</v>
      </c>
      <c r="B4" s="163"/>
      <c r="C4" s="162" t="s">
        <v>189</v>
      </c>
      <c r="D4" s="164"/>
      <c r="E4" s="164"/>
    </row>
    <row r="5" spans="1:5" ht="21.75" customHeight="1">
      <c r="A5" s="95" t="s">
        <v>51</v>
      </c>
      <c r="B5" s="96" t="s">
        <v>52</v>
      </c>
      <c r="C5" s="45" t="s">
        <v>58</v>
      </c>
      <c r="D5" s="97" t="s">
        <v>190</v>
      </c>
      <c r="E5" s="97" t="s">
        <v>191</v>
      </c>
    </row>
    <row r="6" spans="1:5" ht="21.75" customHeight="1">
      <c r="A6" s="98"/>
      <c r="B6" s="99" t="s">
        <v>58</v>
      </c>
      <c r="C6" s="100">
        <f>C7+C18+C32+C36</f>
        <v>1220.7407999999998</v>
      </c>
      <c r="D6" s="100">
        <f>D7+D18+D32+D36</f>
        <v>964.0559999999999</v>
      </c>
      <c r="E6" s="100">
        <f>E7+E18+E32+E36</f>
        <v>256.6848</v>
      </c>
    </row>
    <row r="7" spans="1:5" ht="21.75" customHeight="1">
      <c r="A7" s="101">
        <v>301</v>
      </c>
      <c r="B7" s="102" t="s">
        <v>192</v>
      </c>
      <c r="C7" s="103">
        <f>SUM(C8:C17)</f>
        <v>924.7603999999999</v>
      </c>
      <c r="D7" s="103">
        <f>SUM(D8:D17)</f>
        <v>924.7603999999999</v>
      </c>
      <c r="E7" s="103">
        <f>SUM(E8:E17)</f>
        <v>0</v>
      </c>
    </row>
    <row r="8" spans="1:5" ht="21.75" customHeight="1">
      <c r="A8" s="104" t="s">
        <v>193</v>
      </c>
      <c r="B8" s="105" t="s">
        <v>194</v>
      </c>
      <c r="C8" s="106">
        <f aca="true" t="shared" si="0" ref="C8:C17">SUM(D8:E8)</f>
        <v>373.3786</v>
      </c>
      <c r="D8" s="106">
        <v>373.3786</v>
      </c>
      <c r="E8" s="107"/>
    </row>
    <row r="9" spans="1:5" ht="21.75" customHeight="1">
      <c r="A9" s="104" t="s">
        <v>195</v>
      </c>
      <c r="B9" s="105" t="s">
        <v>196</v>
      </c>
      <c r="C9" s="106">
        <f t="shared" si="0"/>
        <v>174.3988</v>
      </c>
      <c r="D9" s="106">
        <v>174.3988</v>
      </c>
      <c r="E9" s="107"/>
    </row>
    <row r="10" spans="1:5" ht="21.75" customHeight="1">
      <c r="A10" s="104" t="s">
        <v>197</v>
      </c>
      <c r="B10" s="105" t="s">
        <v>198</v>
      </c>
      <c r="C10" s="106">
        <f t="shared" si="0"/>
        <v>14.4197</v>
      </c>
      <c r="D10" s="106">
        <v>14.4197</v>
      </c>
      <c r="E10" s="107"/>
    </row>
    <row r="11" spans="1:5" ht="21.75" customHeight="1">
      <c r="A11" s="104" t="s">
        <v>199</v>
      </c>
      <c r="B11" s="105" t="s">
        <v>200</v>
      </c>
      <c r="C11" s="106">
        <f t="shared" si="0"/>
        <v>129.4365</v>
      </c>
      <c r="D11" s="106">
        <v>129.4365</v>
      </c>
      <c r="E11" s="107"/>
    </row>
    <row r="12" spans="1:5" ht="21.75" customHeight="1">
      <c r="A12" s="104" t="s">
        <v>201</v>
      </c>
      <c r="B12" s="105" t="s">
        <v>202</v>
      </c>
      <c r="C12" s="106">
        <f t="shared" si="0"/>
        <v>102.4588</v>
      </c>
      <c r="D12" s="106">
        <v>102.4588</v>
      </c>
      <c r="E12" s="107"/>
    </row>
    <row r="13" spans="1:5" ht="21.75" customHeight="1">
      <c r="A13" s="104" t="s">
        <v>203</v>
      </c>
      <c r="B13" s="105" t="s">
        <v>204</v>
      </c>
      <c r="C13" s="106">
        <f t="shared" si="0"/>
        <v>1.0341</v>
      </c>
      <c r="D13" s="106">
        <v>1.0341</v>
      </c>
      <c r="E13" s="107"/>
    </row>
    <row r="14" spans="1:5" ht="21.75" customHeight="1">
      <c r="A14" s="104" t="s">
        <v>205</v>
      </c>
      <c r="B14" s="105" t="s">
        <v>206</v>
      </c>
      <c r="C14" s="106">
        <f t="shared" si="0"/>
        <v>45.9487</v>
      </c>
      <c r="D14" s="106">
        <v>45.9487</v>
      </c>
      <c r="E14" s="107"/>
    </row>
    <row r="15" spans="1:5" ht="21.75" customHeight="1">
      <c r="A15" s="104" t="s">
        <v>207</v>
      </c>
      <c r="B15" s="105" t="s">
        <v>208</v>
      </c>
      <c r="C15" s="106">
        <f t="shared" si="0"/>
        <v>3.116</v>
      </c>
      <c r="D15" s="106">
        <v>3.116</v>
      </c>
      <c r="E15" s="107"/>
    </row>
    <row r="16" spans="1:5" ht="21.75" customHeight="1">
      <c r="A16" s="104" t="s">
        <v>209</v>
      </c>
      <c r="B16" s="105" t="s">
        <v>210</v>
      </c>
      <c r="C16" s="106">
        <f t="shared" si="0"/>
        <v>78.7692</v>
      </c>
      <c r="D16" s="106">
        <v>78.7692</v>
      </c>
      <c r="E16" s="107"/>
    </row>
    <row r="17" spans="1:5" ht="21.75" customHeight="1">
      <c r="A17" s="104" t="s">
        <v>211</v>
      </c>
      <c r="B17" s="105" t="s">
        <v>212</v>
      </c>
      <c r="C17" s="106">
        <f t="shared" si="0"/>
        <v>1.8</v>
      </c>
      <c r="D17" s="106">
        <v>1.8</v>
      </c>
      <c r="E17" s="106"/>
    </row>
    <row r="18" spans="1:5" ht="21.75" customHeight="1">
      <c r="A18" s="101" t="s">
        <v>213</v>
      </c>
      <c r="B18" s="102" t="s">
        <v>214</v>
      </c>
      <c r="C18" s="103">
        <f>SUM(C19:C31)</f>
        <v>246.5448</v>
      </c>
      <c r="D18" s="103">
        <f>SUM(D19:D31)</f>
        <v>0</v>
      </c>
      <c r="E18" s="103">
        <f>SUM(E19:E31)</f>
        <v>246.5448</v>
      </c>
    </row>
    <row r="19" spans="1:5" ht="21.75" customHeight="1">
      <c r="A19" s="101" t="s">
        <v>215</v>
      </c>
      <c r="B19" s="105" t="s">
        <v>216</v>
      </c>
      <c r="C19" s="106">
        <f aca="true" t="shared" si="1" ref="C19:C31">SUM(E19:E19)</f>
        <v>59.081</v>
      </c>
      <c r="D19" s="108"/>
      <c r="E19" s="106">
        <v>59.081</v>
      </c>
    </row>
    <row r="20" spans="1:5" ht="21.75" customHeight="1">
      <c r="A20" s="104" t="s">
        <v>217</v>
      </c>
      <c r="B20" s="105" t="s">
        <v>218</v>
      </c>
      <c r="C20" s="106">
        <f t="shared" si="1"/>
        <v>0.05</v>
      </c>
      <c r="D20" s="108"/>
      <c r="E20" s="106">
        <v>0.05</v>
      </c>
    </row>
    <row r="21" spans="1:5" ht="21.75" customHeight="1">
      <c r="A21" s="104" t="s">
        <v>219</v>
      </c>
      <c r="B21" s="105" t="s">
        <v>220</v>
      </c>
      <c r="C21" s="106">
        <f t="shared" si="1"/>
        <v>3.4</v>
      </c>
      <c r="D21" s="108"/>
      <c r="E21" s="106">
        <v>3.4</v>
      </c>
    </row>
    <row r="22" spans="1:5" ht="21.75" customHeight="1">
      <c r="A22" s="101" t="s">
        <v>221</v>
      </c>
      <c r="B22" s="105" t="s">
        <v>222</v>
      </c>
      <c r="C22" s="106">
        <f t="shared" si="1"/>
        <v>10</v>
      </c>
      <c r="D22" s="108"/>
      <c r="E22" s="106">
        <v>10</v>
      </c>
    </row>
    <row r="23" spans="1:5" ht="21.75" customHeight="1">
      <c r="A23" s="101" t="s">
        <v>223</v>
      </c>
      <c r="B23" s="105" t="s">
        <v>224</v>
      </c>
      <c r="C23" s="106">
        <f t="shared" si="1"/>
        <v>5.5</v>
      </c>
      <c r="D23" s="108"/>
      <c r="E23" s="106">
        <v>5.5</v>
      </c>
    </row>
    <row r="24" spans="1:5" ht="21.75" customHeight="1">
      <c r="A24" s="104" t="s">
        <v>225</v>
      </c>
      <c r="B24" s="105" t="s">
        <v>226</v>
      </c>
      <c r="C24" s="106">
        <f t="shared" si="1"/>
        <v>7.2204</v>
      </c>
      <c r="D24" s="108"/>
      <c r="E24" s="106">
        <v>7.2204</v>
      </c>
    </row>
    <row r="25" spans="1:5" ht="21.75" customHeight="1">
      <c r="A25" s="101" t="s">
        <v>227</v>
      </c>
      <c r="B25" s="105" t="s">
        <v>228</v>
      </c>
      <c r="C25" s="106">
        <f t="shared" si="1"/>
        <v>2</v>
      </c>
      <c r="D25" s="108"/>
      <c r="E25" s="106">
        <v>2</v>
      </c>
    </row>
    <row r="26" spans="1:5" ht="21.75" customHeight="1">
      <c r="A26" s="104" t="s">
        <v>229</v>
      </c>
      <c r="B26" s="105" t="s">
        <v>230</v>
      </c>
      <c r="C26" s="106">
        <f t="shared" si="1"/>
        <v>20</v>
      </c>
      <c r="D26" s="108"/>
      <c r="E26" s="106">
        <v>20</v>
      </c>
    </row>
    <row r="27" spans="1:5" ht="21.75" customHeight="1">
      <c r="A27" s="104" t="s">
        <v>231</v>
      </c>
      <c r="B27" s="105" t="s">
        <v>232</v>
      </c>
      <c r="C27" s="106">
        <f t="shared" si="1"/>
        <v>2</v>
      </c>
      <c r="D27" s="108"/>
      <c r="E27" s="106">
        <v>2</v>
      </c>
    </row>
    <row r="28" spans="1:5" ht="21.75" customHeight="1">
      <c r="A28" s="101" t="s">
        <v>233</v>
      </c>
      <c r="B28" s="105" t="s">
        <v>234</v>
      </c>
      <c r="C28" s="106">
        <f t="shared" si="1"/>
        <v>40</v>
      </c>
      <c r="D28" s="108"/>
      <c r="E28" s="106">
        <v>40</v>
      </c>
    </row>
    <row r="29" spans="1:5" ht="21.75" customHeight="1">
      <c r="A29" s="101" t="s">
        <v>235</v>
      </c>
      <c r="B29" s="105" t="s">
        <v>236</v>
      </c>
      <c r="C29" s="106">
        <f t="shared" si="1"/>
        <v>12.519</v>
      </c>
      <c r="D29" s="108"/>
      <c r="E29" s="106">
        <v>12.519</v>
      </c>
    </row>
    <row r="30" spans="1:5" ht="21.75" customHeight="1">
      <c r="A30" s="101" t="s">
        <v>237</v>
      </c>
      <c r="B30" s="105" t="s">
        <v>238</v>
      </c>
      <c r="C30" s="106">
        <f t="shared" si="1"/>
        <v>22.9744</v>
      </c>
      <c r="D30" s="108"/>
      <c r="E30" s="106">
        <v>22.9744</v>
      </c>
    </row>
    <row r="31" spans="1:5" ht="21.75" customHeight="1">
      <c r="A31" s="101" t="s">
        <v>239</v>
      </c>
      <c r="B31" s="105" t="s">
        <v>240</v>
      </c>
      <c r="C31" s="106">
        <f t="shared" si="1"/>
        <v>61.8</v>
      </c>
      <c r="D31" s="108"/>
      <c r="E31" s="106">
        <v>61.8</v>
      </c>
    </row>
    <row r="32" spans="1:5" ht="21.75" customHeight="1">
      <c r="A32" s="101" t="s">
        <v>241</v>
      </c>
      <c r="B32" s="102" t="s">
        <v>242</v>
      </c>
      <c r="C32" s="103">
        <f>SUM(C33:C35)</f>
        <v>39.2956</v>
      </c>
      <c r="D32" s="103">
        <f>SUM(D33:D35)</f>
        <v>39.2956</v>
      </c>
      <c r="E32" s="103">
        <f>SUM(E33:E35)</f>
        <v>0</v>
      </c>
    </row>
    <row r="33" spans="1:5" ht="21.75" customHeight="1">
      <c r="A33" s="104" t="s">
        <v>243</v>
      </c>
      <c r="B33" s="105" t="s">
        <v>244</v>
      </c>
      <c r="C33" s="106">
        <f>SUM(D33:E33)</f>
        <v>10.6742</v>
      </c>
      <c r="D33" s="106">
        <v>10.6742</v>
      </c>
      <c r="E33" s="103"/>
    </row>
    <row r="34" spans="1:5" ht="21.75" customHeight="1">
      <c r="A34" s="101" t="s">
        <v>245</v>
      </c>
      <c r="B34" s="105" t="s">
        <v>246</v>
      </c>
      <c r="C34" s="106">
        <f>SUM(D34:E34)</f>
        <v>16.856</v>
      </c>
      <c r="D34" s="106">
        <v>16.856</v>
      </c>
      <c r="E34" s="107"/>
    </row>
    <row r="35" spans="1:5" ht="21.75" customHeight="1">
      <c r="A35" s="101" t="s">
        <v>247</v>
      </c>
      <c r="B35" s="105" t="s">
        <v>248</v>
      </c>
      <c r="C35" s="106">
        <f>SUM(D35:E35)</f>
        <v>11.7654</v>
      </c>
      <c r="D35" s="106">
        <v>11.7654</v>
      </c>
      <c r="E35" s="107"/>
    </row>
    <row r="36" spans="1:5" ht="21.75" customHeight="1">
      <c r="A36" s="101" t="s">
        <v>249</v>
      </c>
      <c r="B36" s="102" t="s">
        <v>250</v>
      </c>
      <c r="C36" s="109">
        <f>SUM(C37:C38)</f>
        <v>10.14</v>
      </c>
      <c r="D36" s="109">
        <f>SUM(D37:D38)</f>
        <v>0</v>
      </c>
      <c r="E36" s="109">
        <f>SUM(E37:E38)</f>
        <v>10.14</v>
      </c>
    </row>
    <row r="37" spans="1:5" ht="21.75" customHeight="1">
      <c r="A37" s="101" t="s">
        <v>251</v>
      </c>
      <c r="B37" s="110" t="s">
        <v>252</v>
      </c>
      <c r="C37" s="106">
        <f>SUM(D37:E37)</f>
        <v>5.07</v>
      </c>
      <c r="D37" s="106"/>
      <c r="E37" s="106">
        <v>5.07</v>
      </c>
    </row>
    <row r="38" spans="1:5" ht="21.75" customHeight="1">
      <c r="A38" s="104" t="s">
        <v>253</v>
      </c>
      <c r="B38" s="105" t="s">
        <v>254</v>
      </c>
      <c r="C38" s="106">
        <f>SUM(D38:E38)</f>
        <v>5.07</v>
      </c>
      <c r="D38" s="106"/>
      <c r="E38" s="106">
        <v>5.07</v>
      </c>
    </row>
    <row r="39" spans="1:4" ht="22.5" customHeight="1">
      <c r="A39" s="51"/>
      <c r="B39" s="111"/>
      <c r="C39" s="112"/>
      <c r="D39" s="112"/>
    </row>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sheetData>
  <sheetProtection formatCells="0" formatColumns="0" formatRows="0" insertColumns="0" insertRows="0" insertHyperlinks="0" deleteColumns="0" deleteRows="0" sort="0" autoFilter="0" pivotTables="0"/>
  <mergeCells count="5">
    <mergeCell ref="D1:E1"/>
    <mergeCell ref="A2:E2"/>
    <mergeCell ref="D3:E3"/>
    <mergeCell ref="A4:B4"/>
    <mergeCell ref="C4:E4"/>
  </mergeCells>
  <printOptions horizontalCentered="1"/>
  <pageMargins left="0.7874015748031497" right="0.7874015748031497" top="0.66" bottom="0.55" header="0" footer="0"/>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I33"/>
  <sheetViews>
    <sheetView showGridLines="0" view="pageBreakPreview" zoomScaleSheetLayoutView="100" workbookViewId="0" topLeftCell="A4">
      <selection activeCell="K9" sqref="K9"/>
    </sheetView>
  </sheetViews>
  <sheetFormatPr defaultColWidth="9.140625" defaultRowHeight="12.75" customHeight="1"/>
  <cols>
    <col min="1" max="1" width="11.140625" style="84" customWidth="1"/>
    <col min="2" max="2" width="32.421875" style="84" customWidth="1"/>
    <col min="3" max="5" width="15.00390625" style="85" customWidth="1"/>
    <col min="6" max="10" width="9.140625" style="84" customWidth="1"/>
    <col min="11" max="16384" width="9.140625" style="86" customWidth="1"/>
  </cols>
  <sheetData>
    <row r="1" spans="1:9" ht="15">
      <c r="A1" s="87"/>
      <c r="B1" s="88"/>
      <c r="C1" s="88"/>
      <c r="D1" s="88"/>
      <c r="E1" s="88"/>
      <c r="F1" s="88"/>
      <c r="G1" s="88"/>
      <c r="H1" s="88"/>
      <c r="I1" s="88"/>
    </row>
    <row r="2" spans="1:9" ht="54.75" customHeight="1">
      <c r="A2" s="165" t="s">
        <v>255</v>
      </c>
      <c r="B2" s="166"/>
      <c r="C2" s="166"/>
      <c r="D2" s="166"/>
      <c r="E2" s="166"/>
      <c r="F2" s="88"/>
      <c r="G2" s="88"/>
      <c r="H2" s="88"/>
      <c r="I2" s="88"/>
    </row>
    <row r="3" spans="1:9" ht="18.75" customHeight="1">
      <c r="A3" s="186"/>
      <c r="B3" s="186"/>
      <c r="C3" s="186"/>
      <c r="D3" s="88"/>
      <c r="E3" s="88" t="s">
        <v>2</v>
      </c>
      <c r="F3" s="88"/>
      <c r="G3" s="88"/>
      <c r="H3" s="88"/>
      <c r="I3" s="88"/>
    </row>
    <row r="4" spans="1:9" s="83" customFormat="1" ht="19.5" customHeight="1">
      <c r="A4" s="187" t="s">
        <v>51</v>
      </c>
      <c r="B4" s="187" t="s">
        <v>52</v>
      </c>
      <c r="C4" s="187" t="s">
        <v>256</v>
      </c>
      <c r="D4" s="187"/>
      <c r="E4" s="187"/>
      <c r="F4" s="89"/>
      <c r="G4" s="89"/>
      <c r="H4" s="89"/>
      <c r="I4" s="89"/>
    </row>
    <row r="5" spans="1:9" s="83" customFormat="1" ht="19.5" customHeight="1">
      <c r="A5" s="187"/>
      <c r="B5" s="187"/>
      <c r="C5" s="78" t="s">
        <v>58</v>
      </c>
      <c r="D5" s="78" t="s">
        <v>67</v>
      </c>
      <c r="E5" s="78" t="s">
        <v>68</v>
      </c>
      <c r="F5" s="89"/>
      <c r="G5" s="89"/>
      <c r="H5" s="89"/>
      <c r="I5" s="89"/>
    </row>
    <row r="6" spans="1:9" s="83" customFormat="1" ht="19.5" customHeight="1">
      <c r="A6" s="78">
        <v>1</v>
      </c>
      <c r="B6" s="78">
        <v>2</v>
      </c>
      <c r="C6" s="78">
        <v>3</v>
      </c>
      <c r="D6" s="78">
        <v>4</v>
      </c>
      <c r="E6" s="78">
        <v>5</v>
      </c>
      <c r="F6" s="89"/>
      <c r="G6" s="89"/>
      <c r="H6" s="89"/>
      <c r="I6" s="89"/>
    </row>
    <row r="7" spans="1:9" s="83" customFormat="1" ht="19.5" customHeight="1">
      <c r="A7" s="79"/>
      <c r="B7" s="79" t="s">
        <v>58</v>
      </c>
      <c r="C7" s="80">
        <f>C8+C13+C21+C23+C25+C27+C32</f>
        <v>384.373</v>
      </c>
      <c r="D7" s="80"/>
      <c r="E7" s="80">
        <f>E8+E13+E21+E23+E25+E27+E32</f>
        <v>384.373</v>
      </c>
      <c r="F7" s="89"/>
      <c r="G7" s="89"/>
      <c r="H7" s="89"/>
      <c r="I7" s="89"/>
    </row>
    <row r="8" spans="1:9" s="83" customFormat="1" ht="19.5" customHeight="1">
      <c r="A8" s="79" t="s">
        <v>59</v>
      </c>
      <c r="B8" s="79" t="s">
        <v>257</v>
      </c>
      <c r="C8" s="80"/>
      <c r="D8" s="80"/>
      <c r="E8" s="80"/>
      <c r="F8" s="89"/>
      <c r="G8" s="89"/>
      <c r="H8" s="89"/>
      <c r="I8" s="89"/>
    </row>
    <row r="9" spans="1:9" s="83" customFormat="1" ht="19.5" customHeight="1">
      <c r="A9" s="81" t="s">
        <v>258</v>
      </c>
      <c r="B9" s="81" t="s">
        <v>259</v>
      </c>
      <c r="C9" s="78"/>
      <c r="D9" s="78"/>
      <c r="E9" s="78"/>
      <c r="F9" s="89"/>
      <c r="G9" s="89"/>
      <c r="H9" s="89"/>
      <c r="I9" s="89"/>
    </row>
    <row r="10" spans="1:9" s="83" customFormat="1" ht="19.5" customHeight="1">
      <c r="A10" s="81" t="s">
        <v>260</v>
      </c>
      <c r="B10" s="81" t="s">
        <v>261</v>
      </c>
      <c r="C10" s="78"/>
      <c r="D10" s="78"/>
      <c r="E10" s="78"/>
      <c r="F10" s="89"/>
      <c r="G10" s="89"/>
      <c r="H10" s="89"/>
      <c r="I10" s="89"/>
    </row>
    <row r="11" spans="1:5" s="83" customFormat="1" ht="19.5" customHeight="1">
      <c r="A11" s="81" t="s">
        <v>262</v>
      </c>
      <c r="B11" s="81" t="s">
        <v>210</v>
      </c>
      <c r="C11" s="78"/>
      <c r="D11" s="78"/>
      <c r="E11" s="78"/>
    </row>
    <row r="12" spans="1:5" s="83" customFormat="1" ht="19.5" customHeight="1">
      <c r="A12" s="81" t="s">
        <v>263</v>
      </c>
      <c r="B12" s="81" t="s">
        <v>264</v>
      </c>
      <c r="C12" s="78"/>
      <c r="D12" s="78"/>
      <c r="E12" s="78"/>
    </row>
    <row r="13" spans="1:5" s="83" customFormat="1" ht="19.5" customHeight="1">
      <c r="A13" s="79" t="s">
        <v>265</v>
      </c>
      <c r="B13" s="79" t="s">
        <v>266</v>
      </c>
      <c r="C13" s="80"/>
      <c r="D13" s="80"/>
      <c r="E13" s="80"/>
    </row>
    <row r="14" spans="1:5" s="83" customFormat="1" ht="19.5" customHeight="1">
      <c r="A14" s="81" t="s">
        <v>267</v>
      </c>
      <c r="B14" s="81" t="s">
        <v>268</v>
      </c>
      <c r="C14" s="78"/>
      <c r="D14" s="78"/>
      <c r="E14" s="78"/>
    </row>
    <row r="15" spans="1:5" s="83" customFormat="1" ht="19.5" customHeight="1">
      <c r="A15" s="81" t="s">
        <v>269</v>
      </c>
      <c r="B15" s="81" t="s">
        <v>270</v>
      </c>
      <c r="C15" s="78"/>
      <c r="D15" s="78"/>
      <c r="E15" s="78"/>
    </row>
    <row r="16" spans="1:5" s="83" customFormat="1" ht="19.5" customHeight="1">
      <c r="A16" s="81" t="s">
        <v>271</v>
      </c>
      <c r="B16" s="81" t="s">
        <v>272</v>
      </c>
      <c r="C16" s="78"/>
      <c r="D16" s="78"/>
      <c r="E16" s="78"/>
    </row>
    <row r="17" spans="1:5" s="83" customFormat="1" ht="19.5" customHeight="1">
      <c r="A17" s="81" t="s">
        <v>273</v>
      </c>
      <c r="B17" s="81" t="s">
        <v>274</v>
      </c>
      <c r="C17" s="78"/>
      <c r="D17" s="78"/>
      <c r="E17" s="78"/>
    </row>
    <row r="18" spans="1:5" s="83" customFormat="1" ht="19.5" customHeight="1">
      <c r="A18" s="81" t="s">
        <v>275</v>
      </c>
      <c r="B18" s="81" t="s">
        <v>276</v>
      </c>
      <c r="C18" s="78"/>
      <c r="D18" s="78"/>
      <c r="E18" s="78"/>
    </row>
    <row r="19" spans="1:5" s="83" customFormat="1" ht="19.5" customHeight="1">
      <c r="A19" s="81" t="s">
        <v>277</v>
      </c>
      <c r="B19" s="81" t="s">
        <v>278</v>
      </c>
      <c r="C19" s="78"/>
      <c r="D19" s="78"/>
      <c r="E19" s="78"/>
    </row>
    <row r="20" spans="1:5" s="83" customFormat="1" ht="19.5" customHeight="1">
      <c r="A20" s="81" t="s">
        <v>279</v>
      </c>
      <c r="B20" s="81" t="s">
        <v>280</v>
      </c>
      <c r="C20" s="78"/>
      <c r="D20" s="78"/>
      <c r="E20" s="78"/>
    </row>
    <row r="21" spans="1:5" s="83" customFormat="1" ht="19.5" customHeight="1">
      <c r="A21" s="79" t="s">
        <v>281</v>
      </c>
      <c r="B21" s="79" t="s">
        <v>282</v>
      </c>
      <c r="C21" s="80"/>
      <c r="D21" s="80"/>
      <c r="E21" s="80"/>
    </row>
    <row r="22" spans="1:5" s="83" customFormat="1" ht="19.5" customHeight="1">
      <c r="A22" s="81" t="s">
        <v>283</v>
      </c>
      <c r="B22" s="81" t="s">
        <v>284</v>
      </c>
      <c r="C22" s="78"/>
      <c r="D22" s="78"/>
      <c r="E22" s="78"/>
    </row>
    <row r="23" spans="1:5" s="83" customFormat="1" ht="19.5" customHeight="1">
      <c r="A23" s="82" t="s">
        <v>285</v>
      </c>
      <c r="B23" s="79" t="s">
        <v>286</v>
      </c>
      <c r="C23" s="80">
        <f>SUM(D23:E23)</f>
        <v>384.373</v>
      </c>
      <c r="D23" s="80"/>
      <c r="E23" s="80">
        <v>384.373</v>
      </c>
    </row>
    <row r="24" spans="1:5" s="83" customFormat="1" ht="19.5" customHeight="1">
      <c r="A24" s="82" t="s">
        <v>287</v>
      </c>
      <c r="B24" s="81" t="s">
        <v>288</v>
      </c>
      <c r="C24" s="78"/>
      <c r="D24" s="78"/>
      <c r="E24" s="78"/>
    </row>
    <row r="25" spans="1:5" s="83" customFormat="1" ht="19.5" customHeight="1">
      <c r="A25" s="79" t="s">
        <v>289</v>
      </c>
      <c r="B25" s="79" t="s">
        <v>290</v>
      </c>
      <c r="C25" s="80"/>
      <c r="D25" s="80"/>
      <c r="E25" s="80"/>
    </row>
    <row r="26" spans="1:5" s="83" customFormat="1" ht="19.5" customHeight="1">
      <c r="A26" s="81" t="s">
        <v>291</v>
      </c>
      <c r="B26" s="81" t="s">
        <v>292</v>
      </c>
      <c r="C26" s="78"/>
      <c r="D26" s="78"/>
      <c r="E26" s="78"/>
    </row>
    <row r="27" spans="1:5" s="83" customFormat="1" ht="19.5" customHeight="1">
      <c r="A27" s="79" t="s">
        <v>293</v>
      </c>
      <c r="B27" s="79" t="s">
        <v>242</v>
      </c>
      <c r="C27" s="80"/>
      <c r="D27" s="80"/>
      <c r="E27" s="80"/>
    </row>
    <row r="28" spans="1:5" s="83" customFormat="1" ht="19.5" customHeight="1">
      <c r="A28" s="81" t="s">
        <v>294</v>
      </c>
      <c r="B28" s="81" t="s">
        <v>295</v>
      </c>
      <c r="C28" s="78"/>
      <c r="D28" s="78"/>
      <c r="E28" s="78"/>
    </row>
    <row r="29" spans="1:5" s="83" customFormat="1" ht="19.5" customHeight="1">
      <c r="A29" s="81" t="s">
        <v>296</v>
      </c>
      <c r="B29" s="81" t="s">
        <v>297</v>
      </c>
      <c r="C29" s="78"/>
      <c r="D29" s="78"/>
      <c r="E29" s="78"/>
    </row>
    <row r="30" spans="1:5" s="83" customFormat="1" ht="19.5" customHeight="1">
      <c r="A30" s="81" t="s">
        <v>298</v>
      </c>
      <c r="B30" s="81" t="s">
        <v>299</v>
      </c>
      <c r="C30" s="78"/>
      <c r="D30" s="78"/>
      <c r="E30" s="78"/>
    </row>
    <row r="31" spans="1:5" s="83" customFormat="1" ht="19.5" customHeight="1">
      <c r="A31" s="81" t="s">
        <v>300</v>
      </c>
      <c r="B31" s="81" t="s">
        <v>301</v>
      </c>
      <c r="C31" s="78"/>
      <c r="D31" s="78"/>
      <c r="E31" s="78"/>
    </row>
    <row r="32" spans="1:5" s="83" customFormat="1" ht="19.5" customHeight="1">
      <c r="A32" s="79" t="s">
        <v>302</v>
      </c>
      <c r="B32" s="79" t="s">
        <v>40</v>
      </c>
      <c r="C32" s="80"/>
      <c r="D32" s="80"/>
      <c r="E32" s="80"/>
    </row>
    <row r="33" spans="1:5" s="83" customFormat="1" ht="19.5" customHeight="1">
      <c r="A33" s="81" t="s">
        <v>303</v>
      </c>
      <c r="B33" s="81" t="s">
        <v>304</v>
      </c>
      <c r="C33" s="78"/>
      <c r="D33" s="78"/>
      <c r="E33" s="78"/>
    </row>
  </sheetData>
  <sheetProtection formatCells="0" formatColumns="0" formatRows="0" insertColumns="0" insertRows="0" insertHyperlinks="0" deleteColumns="0" deleteRows="0" sort="0" autoFilter="0" pivotTables="0"/>
  <mergeCells count="5">
    <mergeCell ref="A2:E2"/>
    <mergeCell ref="A3:C3"/>
    <mergeCell ref="C4:E4"/>
    <mergeCell ref="A4:A5"/>
    <mergeCell ref="B4:B5"/>
  </mergeCells>
  <printOptions horizontalCentered="1"/>
  <pageMargins left="0.7086614173228347" right="0.7086614173228347" top="0.7874015748031497" bottom="0.7874015748031497"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E33"/>
  <sheetViews>
    <sheetView showGridLines="0" view="pageBreakPreview" zoomScaleSheetLayoutView="100" workbookViewId="0" topLeftCell="A1">
      <selection activeCell="K9" sqref="K9"/>
    </sheetView>
  </sheetViews>
  <sheetFormatPr defaultColWidth="9.140625" defaultRowHeight="12.75" customHeight="1"/>
  <cols>
    <col min="1" max="1" width="14.28125" style="23" customWidth="1"/>
    <col min="2" max="2" width="30.7109375" style="23" customWidth="1"/>
    <col min="3" max="5" width="13.140625" style="23" customWidth="1"/>
    <col min="6" max="6" width="9.140625" style="23" customWidth="1"/>
  </cols>
  <sheetData>
    <row r="1" ht="21.75" customHeight="1">
      <c r="E1" s="41" t="s">
        <v>305</v>
      </c>
    </row>
    <row r="2" spans="1:5" ht="45.75" customHeight="1">
      <c r="A2" s="188" t="s">
        <v>306</v>
      </c>
      <c r="B2" s="180"/>
      <c r="C2" s="180"/>
      <c r="D2" s="180"/>
      <c r="E2" s="180"/>
    </row>
    <row r="3" spans="1:5" ht="42" customHeight="1">
      <c r="A3" s="77"/>
      <c r="B3" s="77"/>
      <c r="C3" s="77"/>
      <c r="D3" s="77"/>
      <c r="E3" s="41" t="s">
        <v>307</v>
      </c>
    </row>
    <row r="4" spans="1:5" ht="21" customHeight="1">
      <c r="A4" s="187" t="s">
        <v>51</v>
      </c>
      <c r="B4" s="187" t="s">
        <v>52</v>
      </c>
      <c r="C4" s="187" t="s">
        <v>256</v>
      </c>
      <c r="D4" s="187"/>
      <c r="E4" s="187"/>
    </row>
    <row r="5" spans="1:5" ht="21" customHeight="1">
      <c r="A5" s="187"/>
      <c r="B5" s="187"/>
      <c r="C5" s="78" t="s">
        <v>58</v>
      </c>
      <c r="D5" s="78" t="s">
        <v>67</v>
      </c>
      <c r="E5" s="78" t="s">
        <v>68</v>
      </c>
    </row>
    <row r="6" spans="1:5" ht="21" customHeight="1">
      <c r="A6" s="78">
        <v>1</v>
      </c>
      <c r="B6" s="78">
        <v>2</v>
      </c>
      <c r="C6" s="78">
        <v>3</v>
      </c>
      <c r="D6" s="78">
        <v>4</v>
      </c>
      <c r="E6" s="78">
        <v>5</v>
      </c>
    </row>
    <row r="7" spans="1:5" ht="21" customHeight="1">
      <c r="A7" s="79"/>
      <c r="B7" s="79" t="s">
        <v>58</v>
      </c>
      <c r="C7" s="80">
        <f>C8+C13+C21+C23+C25+C27+C32</f>
        <v>384.373</v>
      </c>
      <c r="D7" s="80"/>
      <c r="E7" s="80">
        <f>E8+E13+E21+E23+E25+E27+E32</f>
        <v>384.373</v>
      </c>
    </row>
    <row r="8" spans="1:5" ht="21" customHeight="1">
      <c r="A8" s="79" t="s">
        <v>59</v>
      </c>
      <c r="B8" s="79" t="s">
        <v>257</v>
      </c>
      <c r="C8" s="80"/>
      <c r="D8" s="80"/>
      <c r="E8" s="80"/>
    </row>
    <row r="9" spans="1:5" ht="21" customHeight="1">
      <c r="A9" s="81" t="s">
        <v>258</v>
      </c>
      <c r="B9" s="81" t="s">
        <v>259</v>
      </c>
      <c r="C9" s="78"/>
      <c r="D9" s="78"/>
      <c r="E9" s="78"/>
    </row>
    <row r="10" spans="1:5" ht="21" customHeight="1">
      <c r="A10" s="81" t="s">
        <v>260</v>
      </c>
      <c r="B10" s="81" t="s">
        <v>261</v>
      </c>
      <c r="C10" s="78"/>
      <c r="D10" s="78"/>
      <c r="E10" s="78"/>
    </row>
    <row r="11" spans="1:5" ht="21" customHeight="1">
      <c r="A11" s="81" t="s">
        <v>262</v>
      </c>
      <c r="B11" s="81" t="s">
        <v>210</v>
      </c>
      <c r="C11" s="78"/>
      <c r="D11" s="78"/>
      <c r="E11" s="78"/>
    </row>
    <row r="12" spans="1:5" ht="21" customHeight="1">
      <c r="A12" s="81" t="s">
        <v>263</v>
      </c>
      <c r="B12" s="81" t="s">
        <v>264</v>
      </c>
      <c r="C12" s="78"/>
      <c r="D12" s="78"/>
      <c r="E12" s="78"/>
    </row>
    <row r="13" spans="1:5" ht="21" customHeight="1">
      <c r="A13" s="79" t="s">
        <v>265</v>
      </c>
      <c r="B13" s="79" t="s">
        <v>266</v>
      </c>
      <c r="C13" s="80"/>
      <c r="D13" s="80"/>
      <c r="E13" s="80"/>
    </row>
    <row r="14" spans="1:5" ht="21" customHeight="1">
      <c r="A14" s="81" t="s">
        <v>267</v>
      </c>
      <c r="B14" s="81" t="s">
        <v>268</v>
      </c>
      <c r="C14" s="78"/>
      <c r="D14" s="78"/>
      <c r="E14" s="78"/>
    </row>
    <row r="15" spans="1:5" ht="21" customHeight="1">
      <c r="A15" s="81" t="s">
        <v>269</v>
      </c>
      <c r="B15" s="81" t="s">
        <v>270</v>
      </c>
      <c r="C15" s="78"/>
      <c r="D15" s="78"/>
      <c r="E15" s="78"/>
    </row>
    <row r="16" spans="1:5" ht="21" customHeight="1">
      <c r="A16" s="81" t="s">
        <v>271</v>
      </c>
      <c r="B16" s="81" t="s">
        <v>272</v>
      </c>
      <c r="C16" s="78"/>
      <c r="D16" s="78"/>
      <c r="E16" s="78"/>
    </row>
    <row r="17" spans="1:5" ht="21" customHeight="1">
      <c r="A17" s="81" t="s">
        <v>273</v>
      </c>
      <c r="B17" s="81" t="s">
        <v>274</v>
      </c>
      <c r="C17" s="78"/>
      <c r="D17" s="78"/>
      <c r="E17" s="78"/>
    </row>
    <row r="18" spans="1:5" ht="21" customHeight="1">
      <c r="A18" s="81" t="s">
        <v>275</v>
      </c>
      <c r="B18" s="81" t="s">
        <v>276</v>
      </c>
      <c r="C18" s="78"/>
      <c r="D18" s="78"/>
      <c r="E18" s="78"/>
    </row>
    <row r="19" spans="1:5" ht="21" customHeight="1">
      <c r="A19" s="81" t="s">
        <v>277</v>
      </c>
      <c r="B19" s="81" t="s">
        <v>278</v>
      </c>
      <c r="C19" s="78"/>
      <c r="D19" s="78"/>
      <c r="E19" s="78"/>
    </row>
    <row r="20" spans="1:5" ht="21" customHeight="1">
      <c r="A20" s="81" t="s">
        <v>279</v>
      </c>
      <c r="B20" s="81" t="s">
        <v>280</v>
      </c>
      <c r="C20" s="78"/>
      <c r="D20" s="78"/>
      <c r="E20" s="78"/>
    </row>
    <row r="21" spans="1:5" ht="21" customHeight="1">
      <c r="A21" s="79" t="s">
        <v>281</v>
      </c>
      <c r="B21" s="79" t="s">
        <v>282</v>
      </c>
      <c r="C21" s="80"/>
      <c r="D21" s="80"/>
      <c r="E21" s="80"/>
    </row>
    <row r="22" spans="1:5" ht="21" customHeight="1">
      <c r="A22" s="81" t="s">
        <v>283</v>
      </c>
      <c r="B22" s="81" t="s">
        <v>284</v>
      </c>
      <c r="C22" s="78"/>
      <c r="D22" s="78"/>
      <c r="E22" s="78"/>
    </row>
    <row r="23" spans="1:5" ht="21" customHeight="1">
      <c r="A23" s="82" t="s">
        <v>285</v>
      </c>
      <c r="B23" s="79" t="s">
        <v>286</v>
      </c>
      <c r="C23" s="80">
        <f>SUM(D23:E23)</f>
        <v>384.373</v>
      </c>
      <c r="D23" s="80"/>
      <c r="E23" s="80">
        <v>384.373</v>
      </c>
    </row>
    <row r="24" spans="1:5" ht="21" customHeight="1">
      <c r="A24" s="82" t="s">
        <v>287</v>
      </c>
      <c r="B24" s="81" t="s">
        <v>288</v>
      </c>
      <c r="C24" s="78"/>
      <c r="D24" s="78"/>
      <c r="E24" s="78"/>
    </row>
    <row r="25" spans="1:5" ht="21" customHeight="1">
      <c r="A25" s="79" t="s">
        <v>289</v>
      </c>
      <c r="B25" s="79" t="s">
        <v>290</v>
      </c>
      <c r="C25" s="80"/>
      <c r="D25" s="80"/>
      <c r="E25" s="80"/>
    </row>
    <row r="26" spans="1:5" ht="21" customHeight="1">
      <c r="A26" s="81" t="s">
        <v>291</v>
      </c>
      <c r="B26" s="81" t="s">
        <v>292</v>
      </c>
      <c r="C26" s="78"/>
      <c r="D26" s="78"/>
      <c r="E26" s="78"/>
    </row>
    <row r="27" spans="1:5" ht="21" customHeight="1">
      <c r="A27" s="79" t="s">
        <v>293</v>
      </c>
      <c r="B27" s="79" t="s">
        <v>242</v>
      </c>
      <c r="C27" s="80"/>
      <c r="D27" s="80"/>
      <c r="E27" s="80"/>
    </row>
    <row r="28" spans="1:5" ht="21" customHeight="1">
      <c r="A28" s="81" t="s">
        <v>294</v>
      </c>
      <c r="B28" s="81" t="s">
        <v>295</v>
      </c>
      <c r="C28" s="78"/>
      <c r="D28" s="78"/>
      <c r="E28" s="78"/>
    </row>
    <row r="29" spans="1:5" ht="21" customHeight="1">
      <c r="A29" s="81" t="s">
        <v>296</v>
      </c>
      <c r="B29" s="81" t="s">
        <v>297</v>
      </c>
      <c r="C29" s="78"/>
      <c r="D29" s="78"/>
      <c r="E29" s="78"/>
    </row>
    <row r="30" spans="1:5" ht="21" customHeight="1">
      <c r="A30" s="81" t="s">
        <v>298</v>
      </c>
      <c r="B30" s="81" t="s">
        <v>299</v>
      </c>
      <c r="C30" s="78"/>
      <c r="D30" s="78"/>
      <c r="E30" s="78"/>
    </row>
    <row r="31" spans="1:5" ht="21" customHeight="1">
      <c r="A31" s="81" t="s">
        <v>300</v>
      </c>
      <c r="B31" s="81" t="s">
        <v>301</v>
      </c>
      <c r="C31" s="78"/>
      <c r="D31" s="78"/>
      <c r="E31" s="78"/>
    </row>
    <row r="32" spans="1:5" ht="21" customHeight="1">
      <c r="A32" s="79" t="s">
        <v>302</v>
      </c>
      <c r="B32" s="79" t="s">
        <v>40</v>
      </c>
      <c r="C32" s="80"/>
      <c r="D32" s="80"/>
      <c r="E32" s="80"/>
    </row>
    <row r="33" spans="1:5" ht="21" customHeight="1">
      <c r="A33" s="81" t="s">
        <v>303</v>
      </c>
      <c r="B33" s="81" t="s">
        <v>304</v>
      </c>
      <c r="C33" s="78"/>
      <c r="D33" s="78"/>
      <c r="E33" s="78"/>
    </row>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sheetData>
  <sheetProtection formatCells="0" formatColumns="0" formatRows="0" insertColumns="0" insertRows="0" insertHyperlinks="0" deleteColumns="0" deleteRows="0" sort="0" autoFilter="0" pivotTables="0"/>
  <mergeCells count="4">
    <mergeCell ref="A2:E2"/>
    <mergeCell ref="C4:E4"/>
    <mergeCell ref="A4:A5"/>
    <mergeCell ref="B4:B5"/>
  </mergeCells>
  <printOptions horizontalCentered="1"/>
  <pageMargins left="0.7086614173228347" right="0.7086614173228347" top="0.7874015748031497" bottom="0.7874015748031497" header="0" footer="0"/>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R20"/>
  <sheetViews>
    <sheetView showGridLines="0" view="pageBreakPreview" zoomScaleSheetLayoutView="100" workbookViewId="0" topLeftCell="A1">
      <selection activeCell="K9" sqref="K9"/>
    </sheetView>
  </sheetViews>
  <sheetFormatPr defaultColWidth="9.140625" defaultRowHeight="12.75" customHeight="1"/>
  <cols>
    <col min="1" max="1" width="10.140625" style="23" customWidth="1"/>
    <col min="2" max="2" width="19.421875" style="53" customWidth="1"/>
    <col min="3" max="3" width="18.7109375" style="53" customWidth="1"/>
    <col min="4" max="4" width="7.8515625" style="54" customWidth="1"/>
    <col min="5" max="5" width="7.8515625" style="23" customWidth="1"/>
    <col min="6" max="6" width="16.28125" style="55" customWidth="1"/>
    <col min="7" max="7" width="5.00390625" style="23" customWidth="1"/>
    <col min="8" max="8" width="5.00390625" style="54" customWidth="1"/>
    <col min="9" max="9" width="5.00390625" style="23" customWidth="1"/>
    <col min="10" max="12" width="8.140625" style="23" customWidth="1"/>
    <col min="13" max="17" width="6.00390625" style="23" customWidth="1"/>
    <col min="18" max="18" width="9.140625" style="23" customWidth="1"/>
  </cols>
  <sheetData>
    <row r="1" spans="1:17" ht="15">
      <c r="A1" s="33"/>
      <c r="Q1" s="41" t="s">
        <v>308</v>
      </c>
    </row>
    <row r="2" spans="1:17" ht="30" customHeight="1">
      <c r="A2" s="179" t="s">
        <v>309</v>
      </c>
      <c r="B2" s="183"/>
      <c r="C2" s="183"/>
      <c r="D2" s="183"/>
      <c r="E2" s="183"/>
      <c r="F2" s="183"/>
      <c r="G2" s="183"/>
      <c r="H2" s="183"/>
      <c r="I2" s="183"/>
      <c r="J2" s="183"/>
      <c r="K2" s="183"/>
      <c r="L2" s="183"/>
      <c r="M2" s="183"/>
      <c r="N2" s="183"/>
      <c r="O2" s="183"/>
      <c r="P2" s="183"/>
      <c r="Q2" s="183"/>
    </row>
    <row r="3" spans="1:17" ht="20.25" customHeight="1">
      <c r="A3" s="56"/>
      <c r="B3" s="57"/>
      <c r="C3" s="57"/>
      <c r="D3" s="58"/>
      <c r="E3" s="56"/>
      <c r="F3" s="59"/>
      <c r="G3" s="56"/>
      <c r="H3" s="58"/>
      <c r="I3" s="56"/>
      <c r="J3" s="56"/>
      <c r="K3" s="56"/>
      <c r="L3" s="56"/>
      <c r="M3" s="56"/>
      <c r="N3" s="56"/>
      <c r="O3" s="56"/>
      <c r="P3" s="56"/>
      <c r="Q3" s="75" t="s">
        <v>2</v>
      </c>
    </row>
    <row r="4" spans="1:17" ht="21.75" customHeight="1">
      <c r="A4" s="189" t="s">
        <v>310</v>
      </c>
      <c r="B4" s="189" t="s">
        <v>311</v>
      </c>
      <c r="C4" s="189" t="s">
        <v>312</v>
      </c>
      <c r="D4" s="189" t="s">
        <v>313</v>
      </c>
      <c r="E4" s="189" t="s">
        <v>314</v>
      </c>
      <c r="F4" s="193" t="s">
        <v>315</v>
      </c>
      <c r="G4" s="189" t="s">
        <v>316</v>
      </c>
      <c r="H4" s="190" t="s">
        <v>317</v>
      </c>
      <c r="I4" s="190" t="s">
        <v>318</v>
      </c>
      <c r="J4" s="189" t="s">
        <v>319</v>
      </c>
      <c r="K4" s="189"/>
      <c r="L4" s="189"/>
      <c r="M4" s="189"/>
      <c r="N4" s="189"/>
      <c r="O4" s="189"/>
      <c r="P4" s="189"/>
      <c r="Q4" s="189" t="s">
        <v>320</v>
      </c>
    </row>
    <row r="5" spans="1:17" ht="22.5" customHeight="1">
      <c r="A5" s="189"/>
      <c r="B5" s="189"/>
      <c r="C5" s="189"/>
      <c r="D5" s="189"/>
      <c r="E5" s="189"/>
      <c r="F5" s="193"/>
      <c r="G5" s="189"/>
      <c r="H5" s="191"/>
      <c r="I5" s="191"/>
      <c r="J5" s="189" t="s">
        <v>321</v>
      </c>
      <c r="K5" s="189" t="s">
        <v>322</v>
      </c>
      <c r="L5" s="189"/>
      <c r="M5" s="189"/>
      <c r="N5" s="189"/>
      <c r="O5" s="189" t="s">
        <v>55</v>
      </c>
      <c r="P5" s="189" t="s">
        <v>57</v>
      </c>
      <c r="Q5" s="189"/>
    </row>
    <row r="6" spans="1:17" ht="57.75" customHeight="1">
      <c r="A6" s="190"/>
      <c r="B6" s="190"/>
      <c r="C6" s="190"/>
      <c r="D6" s="190"/>
      <c r="E6" s="190"/>
      <c r="F6" s="194"/>
      <c r="G6" s="190"/>
      <c r="H6" s="192"/>
      <c r="I6" s="192"/>
      <c r="J6" s="190"/>
      <c r="K6" s="60" t="s">
        <v>323</v>
      </c>
      <c r="L6" s="60" t="s">
        <v>324</v>
      </c>
      <c r="M6" s="60" t="s">
        <v>325</v>
      </c>
      <c r="N6" s="60" t="s">
        <v>56</v>
      </c>
      <c r="O6" s="190"/>
      <c r="P6" s="190"/>
      <c r="Q6" s="190"/>
    </row>
    <row r="7" spans="1:18" s="52" customFormat="1" ht="32.25" customHeight="1">
      <c r="A7" s="35"/>
      <c r="B7" s="35" t="s">
        <v>58</v>
      </c>
      <c r="C7" s="61"/>
      <c r="D7" s="62"/>
      <c r="E7" s="36"/>
      <c r="F7" s="63"/>
      <c r="G7" s="64">
        <f>SUM(G10:G20)</f>
        <v>7.83</v>
      </c>
      <c r="H7" s="64">
        <f>SUM(H10:H20)</f>
        <v>21</v>
      </c>
      <c r="I7" s="36"/>
      <c r="J7" s="73">
        <f aca="true" t="shared" si="0" ref="J7:L8">J8</f>
        <v>10.14</v>
      </c>
      <c r="K7" s="73">
        <f t="shared" si="0"/>
        <v>10.14</v>
      </c>
      <c r="L7" s="73">
        <f t="shared" si="0"/>
        <v>10.14</v>
      </c>
      <c r="M7" s="73"/>
      <c r="N7" s="74"/>
      <c r="O7" s="74"/>
      <c r="P7" s="74"/>
      <c r="Q7" s="36"/>
      <c r="R7" s="76"/>
    </row>
    <row r="8" spans="1:18" ht="32.25" customHeight="1">
      <c r="A8" s="65">
        <v>10</v>
      </c>
      <c r="B8" s="66" t="s">
        <v>326</v>
      </c>
      <c r="C8" s="67"/>
      <c r="D8" s="68"/>
      <c r="E8" s="69"/>
      <c r="F8" s="70"/>
      <c r="G8" s="69"/>
      <c r="H8" s="68"/>
      <c r="I8" s="69"/>
      <c r="J8" s="69">
        <f t="shared" si="0"/>
        <v>10.14</v>
      </c>
      <c r="K8" s="69">
        <f>J8</f>
        <v>10.14</v>
      </c>
      <c r="L8" s="69">
        <f>K8</f>
        <v>10.14</v>
      </c>
      <c r="M8" s="69"/>
      <c r="N8" s="69"/>
      <c r="O8" s="69"/>
      <c r="P8" s="69"/>
      <c r="Q8" s="69"/>
      <c r="R8" s="30"/>
    </row>
    <row r="9" spans="1:18" ht="32.25" customHeight="1">
      <c r="A9" s="65" t="s">
        <v>327</v>
      </c>
      <c r="B9" s="66" t="s">
        <v>328</v>
      </c>
      <c r="C9" s="67"/>
      <c r="D9" s="68"/>
      <c r="E9" s="69"/>
      <c r="F9" s="70"/>
      <c r="G9" s="69"/>
      <c r="H9" s="68"/>
      <c r="I9" s="69"/>
      <c r="J9" s="69">
        <f>SUM(J10:J20)</f>
        <v>10.14</v>
      </c>
      <c r="K9" s="69">
        <f aca="true" t="shared" si="1" ref="K9:L20">J9</f>
        <v>10.14</v>
      </c>
      <c r="L9" s="69">
        <f t="shared" si="1"/>
        <v>10.14</v>
      </c>
      <c r="M9" s="69"/>
      <c r="N9" s="69"/>
      <c r="O9" s="69"/>
      <c r="P9" s="69"/>
      <c r="Q9" s="69"/>
      <c r="R9" s="30"/>
    </row>
    <row r="10" spans="1:18" ht="32.25" customHeight="1">
      <c r="A10" s="65" t="s">
        <v>329</v>
      </c>
      <c r="B10" s="67" t="s">
        <v>330</v>
      </c>
      <c r="C10" s="67" t="s">
        <v>331</v>
      </c>
      <c r="D10" s="71">
        <v>31002</v>
      </c>
      <c r="E10" s="66" t="s">
        <v>332</v>
      </c>
      <c r="F10" s="72" t="s">
        <v>333</v>
      </c>
      <c r="G10" s="69">
        <v>0.49</v>
      </c>
      <c r="H10" s="68">
        <v>2</v>
      </c>
      <c r="I10" s="69"/>
      <c r="J10" s="69">
        <f>G10*H10</f>
        <v>0.98</v>
      </c>
      <c r="K10" s="69">
        <f t="shared" si="1"/>
        <v>0.98</v>
      </c>
      <c r="L10" s="69">
        <f t="shared" si="1"/>
        <v>0.98</v>
      </c>
      <c r="M10" s="69"/>
      <c r="N10" s="69"/>
      <c r="O10" s="69"/>
      <c r="P10" s="69"/>
      <c r="Q10" s="69"/>
      <c r="R10" s="30"/>
    </row>
    <row r="11" spans="1:18" ht="32.25" customHeight="1">
      <c r="A11" s="65" t="s">
        <v>329</v>
      </c>
      <c r="B11" s="67" t="s">
        <v>330</v>
      </c>
      <c r="C11" s="67" t="s">
        <v>331</v>
      </c>
      <c r="D11" s="71">
        <v>31002</v>
      </c>
      <c r="E11" s="66" t="s">
        <v>332</v>
      </c>
      <c r="F11" s="72" t="s">
        <v>334</v>
      </c>
      <c r="G11" s="69">
        <v>0.23</v>
      </c>
      <c r="H11" s="68">
        <v>2</v>
      </c>
      <c r="I11" s="69"/>
      <c r="J11" s="69">
        <f aca="true" t="shared" si="2" ref="J11:J20">G11*H11</f>
        <v>0.46</v>
      </c>
      <c r="K11" s="69">
        <f t="shared" si="1"/>
        <v>0.46</v>
      </c>
      <c r="L11" s="69">
        <f t="shared" si="1"/>
        <v>0.46</v>
      </c>
      <c r="M11" s="69"/>
      <c r="N11" s="69"/>
      <c r="O11" s="69"/>
      <c r="P11" s="69"/>
      <c r="Q11" s="69"/>
      <c r="R11" s="30"/>
    </row>
    <row r="12" spans="1:18" ht="32.25" customHeight="1">
      <c r="A12" s="65" t="s">
        <v>329</v>
      </c>
      <c r="B12" s="67" t="s">
        <v>330</v>
      </c>
      <c r="C12" s="67" t="s">
        <v>331</v>
      </c>
      <c r="D12" s="71">
        <v>31002</v>
      </c>
      <c r="E12" s="66" t="s">
        <v>332</v>
      </c>
      <c r="F12" s="72" t="s">
        <v>335</v>
      </c>
      <c r="G12" s="69">
        <v>1</v>
      </c>
      <c r="H12" s="68">
        <v>1</v>
      </c>
      <c r="I12" s="69"/>
      <c r="J12" s="69">
        <f t="shared" si="2"/>
        <v>1</v>
      </c>
      <c r="K12" s="69">
        <f t="shared" si="1"/>
        <v>1</v>
      </c>
      <c r="L12" s="69">
        <f t="shared" si="1"/>
        <v>1</v>
      </c>
      <c r="M12" s="69"/>
      <c r="N12" s="69"/>
      <c r="O12" s="69"/>
      <c r="P12" s="69"/>
      <c r="Q12" s="69"/>
      <c r="R12" s="30"/>
    </row>
    <row r="13" spans="1:18" ht="32.25" customHeight="1">
      <c r="A13" s="65" t="s">
        <v>329</v>
      </c>
      <c r="B13" s="67" t="s">
        <v>330</v>
      </c>
      <c r="C13" s="67" t="s">
        <v>331</v>
      </c>
      <c r="D13" s="71">
        <v>31002</v>
      </c>
      <c r="E13" s="66" t="s">
        <v>332</v>
      </c>
      <c r="F13" s="72" t="s">
        <v>336</v>
      </c>
      <c r="G13" s="69">
        <v>1.5</v>
      </c>
      <c r="H13" s="68">
        <v>1</v>
      </c>
      <c r="I13" s="69"/>
      <c r="J13" s="69">
        <f t="shared" si="2"/>
        <v>1.5</v>
      </c>
      <c r="K13" s="69">
        <f t="shared" si="1"/>
        <v>1.5</v>
      </c>
      <c r="L13" s="69">
        <f t="shared" si="1"/>
        <v>1.5</v>
      </c>
      <c r="M13" s="69"/>
      <c r="N13" s="69"/>
      <c r="O13" s="69"/>
      <c r="P13" s="69"/>
      <c r="Q13" s="69"/>
      <c r="R13" s="30"/>
    </row>
    <row r="14" spans="1:18" ht="32.25" customHeight="1">
      <c r="A14" s="65" t="s">
        <v>329</v>
      </c>
      <c r="B14" s="67" t="s">
        <v>330</v>
      </c>
      <c r="C14" s="67" t="s">
        <v>331</v>
      </c>
      <c r="D14" s="71">
        <v>31003</v>
      </c>
      <c r="E14" s="66" t="s">
        <v>332</v>
      </c>
      <c r="F14" s="72" t="s">
        <v>337</v>
      </c>
      <c r="G14" s="69">
        <v>0.65</v>
      </c>
      <c r="H14" s="68">
        <v>1</v>
      </c>
      <c r="I14" s="69"/>
      <c r="J14" s="69">
        <f t="shared" si="2"/>
        <v>0.65</v>
      </c>
      <c r="K14" s="69">
        <f t="shared" si="1"/>
        <v>0.65</v>
      </c>
      <c r="L14" s="69">
        <f t="shared" si="1"/>
        <v>0.65</v>
      </c>
      <c r="M14" s="69"/>
      <c r="N14" s="69"/>
      <c r="O14" s="69"/>
      <c r="P14" s="69"/>
      <c r="Q14" s="69"/>
      <c r="R14" s="30"/>
    </row>
    <row r="15" spans="1:18" ht="32.25" customHeight="1">
      <c r="A15" s="65" t="s">
        <v>329</v>
      </c>
      <c r="B15" s="67" t="s">
        <v>330</v>
      </c>
      <c r="C15" s="67" t="s">
        <v>331</v>
      </c>
      <c r="D15" s="71">
        <v>31003</v>
      </c>
      <c r="E15" s="66" t="s">
        <v>338</v>
      </c>
      <c r="F15" s="72" t="s">
        <v>337</v>
      </c>
      <c r="G15" s="69">
        <v>0.28</v>
      </c>
      <c r="H15" s="68">
        <v>4</v>
      </c>
      <c r="I15" s="69"/>
      <c r="J15" s="69">
        <f t="shared" si="2"/>
        <v>1.12</v>
      </c>
      <c r="K15" s="69">
        <f t="shared" si="1"/>
        <v>1.12</v>
      </c>
      <c r="L15" s="69">
        <f t="shared" si="1"/>
        <v>1.12</v>
      </c>
      <c r="M15" s="69"/>
      <c r="N15" s="69"/>
      <c r="O15" s="69"/>
      <c r="P15" s="69"/>
      <c r="Q15" s="69"/>
      <c r="R15" s="30"/>
    </row>
    <row r="16" spans="1:18" ht="32.25" customHeight="1">
      <c r="A16" s="65" t="s">
        <v>329</v>
      </c>
      <c r="B16" s="67" t="s">
        <v>330</v>
      </c>
      <c r="C16" s="67" t="s">
        <v>331</v>
      </c>
      <c r="D16" s="71">
        <v>31003</v>
      </c>
      <c r="E16" s="66" t="s">
        <v>338</v>
      </c>
      <c r="F16" s="72" t="s">
        <v>339</v>
      </c>
      <c r="G16" s="69">
        <v>0.15</v>
      </c>
      <c r="H16" s="68">
        <v>2</v>
      </c>
      <c r="I16" s="69"/>
      <c r="J16" s="69">
        <f t="shared" si="2"/>
        <v>0.3</v>
      </c>
      <c r="K16" s="69">
        <f t="shared" si="1"/>
        <v>0.3</v>
      </c>
      <c r="L16" s="69">
        <f t="shared" si="1"/>
        <v>0.3</v>
      </c>
      <c r="M16" s="69"/>
      <c r="N16" s="69"/>
      <c r="O16" s="69"/>
      <c r="P16" s="69"/>
      <c r="Q16" s="69"/>
      <c r="R16" s="30"/>
    </row>
    <row r="17" spans="1:18" ht="32.25" customHeight="1">
      <c r="A17" s="65" t="s">
        <v>329</v>
      </c>
      <c r="B17" s="67" t="s">
        <v>330</v>
      </c>
      <c r="C17" s="67" t="s">
        <v>331</v>
      </c>
      <c r="D17" s="71">
        <v>31003</v>
      </c>
      <c r="E17" s="66" t="s">
        <v>338</v>
      </c>
      <c r="F17" s="72" t="s">
        <v>340</v>
      </c>
      <c r="G17" s="69">
        <v>3</v>
      </c>
      <c r="H17" s="68">
        <v>1</v>
      </c>
      <c r="I17" s="69"/>
      <c r="J17" s="69">
        <f t="shared" si="2"/>
        <v>3</v>
      </c>
      <c r="K17" s="69">
        <f t="shared" si="1"/>
        <v>3</v>
      </c>
      <c r="L17" s="69">
        <f t="shared" si="1"/>
        <v>3</v>
      </c>
      <c r="M17" s="69"/>
      <c r="N17" s="69"/>
      <c r="O17" s="69"/>
      <c r="P17" s="69"/>
      <c r="Q17" s="69"/>
      <c r="R17" s="30"/>
    </row>
    <row r="18" spans="1:18" ht="32.25" customHeight="1">
      <c r="A18" s="65" t="s">
        <v>329</v>
      </c>
      <c r="B18" s="67" t="s">
        <v>330</v>
      </c>
      <c r="C18" s="67" t="s">
        <v>331</v>
      </c>
      <c r="D18" s="71">
        <v>31002</v>
      </c>
      <c r="E18" s="66" t="s">
        <v>332</v>
      </c>
      <c r="F18" s="72" t="s">
        <v>341</v>
      </c>
      <c r="G18" s="69">
        <v>0.2</v>
      </c>
      <c r="H18" s="68">
        <v>3</v>
      </c>
      <c r="I18" s="69"/>
      <c r="J18" s="69">
        <f t="shared" si="2"/>
        <v>0.6000000000000001</v>
      </c>
      <c r="K18" s="69">
        <f t="shared" si="1"/>
        <v>0.6000000000000001</v>
      </c>
      <c r="L18" s="69">
        <f t="shared" si="1"/>
        <v>0.6000000000000001</v>
      </c>
      <c r="M18" s="69"/>
      <c r="N18" s="69"/>
      <c r="O18" s="69"/>
      <c r="P18" s="69"/>
      <c r="Q18" s="69"/>
      <c r="R18" s="30"/>
    </row>
    <row r="19" spans="1:18" ht="32.25" customHeight="1">
      <c r="A19" s="65" t="s">
        <v>329</v>
      </c>
      <c r="B19" s="67" t="s">
        <v>330</v>
      </c>
      <c r="C19" s="67" t="s">
        <v>331</v>
      </c>
      <c r="D19" s="71">
        <v>31002</v>
      </c>
      <c r="E19" s="66" t="s">
        <v>332</v>
      </c>
      <c r="F19" s="72" t="s">
        <v>342</v>
      </c>
      <c r="G19" s="69">
        <v>0.1</v>
      </c>
      <c r="H19" s="68">
        <v>3</v>
      </c>
      <c r="I19" s="69"/>
      <c r="J19" s="69">
        <f t="shared" si="2"/>
        <v>0.30000000000000004</v>
      </c>
      <c r="K19" s="69">
        <f t="shared" si="1"/>
        <v>0.30000000000000004</v>
      </c>
      <c r="L19" s="69">
        <f t="shared" si="1"/>
        <v>0.30000000000000004</v>
      </c>
      <c r="M19" s="69"/>
      <c r="N19" s="69"/>
      <c r="O19" s="69"/>
      <c r="P19" s="69"/>
      <c r="Q19" s="69"/>
      <c r="R19" s="30"/>
    </row>
    <row r="20" spans="1:18" ht="32.25" customHeight="1">
      <c r="A20" s="65" t="s">
        <v>329</v>
      </c>
      <c r="B20" s="67" t="s">
        <v>330</v>
      </c>
      <c r="C20" s="67" t="s">
        <v>331</v>
      </c>
      <c r="D20" s="71">
        <v>31002</v>
      </c>
      <c r="E20" s="66" t="s">
        <v>332</v>
      </c>
      <c r="F20" s="72" t="s">
        <v>343</v>
      </c>
      <c r="G20" s="69">
        <v>0.23</v>
      </c>
      <c r="H20" s="68">
        <v>1</v>
      </c>
      <c r="I20" s="69"/>
      <c r="J20" s="69">
        <f t="shared" si="2"/>
        <v>0.23</v>
      </c>
      <c r="K20" s="69">
        <f t="shared" si="1"/>
        <v>0.23</v>
      </c>
      <c r="L20" s="69">
        <f t="shared" si="1"/>
        <v>0.23</v>
      </c>
      <c r="M20" s="69"/>
      <c r="N20" s="69"/>
      <c r="O20" s="69"/>
      <c r="P20" s="69"/>
      <c r="Q20" s="69"/>
      <c r="R20" s="30"/>
    </row>
  </sheetData>
  <sheetProtection formatCells="0" formatColumns="0" formatRows="0" insertColumns="0" insertRows="0" insertHyperlinks="0" deleteColumns="0" deleteRows="0" sort="0" autoFilter="0" pivotTables="0"/>
  <mergeCells count="16">
    <mergeCell ref="A2:Q2"/>
    <mergeCell ref="J4:P4"/>
    <mergeCell ref="K5:N5"/>
    <mergeCell ref="A4:A6"/>
    <mergeCell ref="B4:B6"/>
    <mergeCell ref="C4:C6"/>
    <mergeCell ref="D4:D6"/>
    <mergeCell ref="E4:E6"/>
    <mergeCell ref="F4:F6"/>
    <mergeCell ref="G4:G6"/>
    <mergeCell ref="P5:P6"/>
    <mergeCell ref="Q4:Q6"/>
    <mergeCell ref="H4:H6"/>
    <mergeCell ref="I4:I6"/>
    <mergeCell ref="J5:J6"/>
    <mergeCell ref="O5:O6"/>
  </mergeCells>
  <printOptions horizontalCentered="1"/>
  <pageMargins left="0.7480314960629921" right="0.55" top="0.75" bottom="0.9842519685039371" header="0.5118110236220472" footer="0.5118110236220472"/>
  <pageSetup horizontalDpi="300" verticalDpi="300" orientation="portrait" paperSize="9" scale="57"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2022-02-22T08:18:33Z</cp:lastPrinted>
  <dcterms:created xsi:type="dcterms:W3CDTF">2021-04-26T08:18:13Z</dcterms:created>
  <dcterms:modified xsi:type="dcterms:W3CDTF">2022-02-22T08:18:35Z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96FC8AC50EAC401E8CEB6DBD66526227</vt:lpwstr>
  </property>
</Properties>
</file>