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0" activeTab="13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  <sheet name="政府购买服务预算明细表" sheetId="12" r:id="rId12"/>
    <sheet name="国有资本经营预算收支预算表" sheetId="13" r:id="rId13"/>
    <sheet name="县直机关党组织书记培训" sheetId="14" r:id="rId14"/>
    <sheet name="县直机关入党积极分子培训" sheetId="15" r:id="rId15"/>
  </sheets>
  <definedNames>
    <definedName name="_xlnm.Print_Area" localSheetId="1">'部门收入报表'!$A$1:$I$9</definedName>
    <definedName name="_xlnm.Print_Area" localSheetId="2">'部门支出总表'!$A$1:$E$23</definedName>
    <definedName name="_xlnm.Print_Area" localSheetId="9">'机关运行经费'!$A$1:$B$7</definedName>
    <definedName name="_xlnm.Print_Area" localSheetId="10">'三公经费预算资金明细'!$A$1:$I$9</definedName>
    <definedName name="_xlnm.Print_Area" localSheetId="8">'政府采购预算资金明细表'!$A$1:$Q$11</definedName>
    <definedName name="_xlnm.Print_Titles" localSheetId="1">'部门收入报表'!$A:$H,'部门收入报表'!$1:$5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<sst xmlns="http://schemas.openxmlformats.org/spreadsheetml/2006/main" count="605" uniqueCount="269">
  <si>
    <t>预算公开表1</t>
  </si>
  <si>
    <t xml:space="preserve"> 中共洪洞县直属机关工作委员会2022年预算收支总表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</si>
  <si>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</si>
  <si>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</si>
  <si>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</si>
  <si>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</si>
  <si>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</si>
  <si>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</si>
  <si>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</si>
  <si>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</si>
  <si>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</si>
  <si>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</si>
  <si>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</si>
  <si>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</si>
  <si>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</si>
  <si>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</si>
  <si>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</si>
  <si>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</si>
  <si>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</si>
  <si>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</si>
  <si>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</si>
  <si>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</si>
  <si>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</si>
  <si>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</si>
  <si>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</si>
  <si>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</si>
  <si>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</si>
  <si>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</si>
  <si>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</si>
  <si>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</si>
  <si>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</si>
  <si>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</si>
  <si>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</si>
  <si>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</si>
  <si>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</si>
  <si>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</si>
  <si>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</si>
  <si>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</si>
  <si>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</si>
  <si>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</si>
  <si>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</si>
  <si>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</si>
  <si>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</si>
  <si>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</si>
  <si>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</si>
  <si>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 xml:space="preserve">  中共洪洞县直属机关工作委员会2022年预算收入总表</t>
  </si>
  <si>
    <t>2022年预算数</t>
  </si>
  <si>
    <t>科目编码</t>
  </si>
  <si>
    <t>科目名称</t>
  </si>
  <si>
    <t>一般公共预算</t>
  </si>
  <si>
    <t>罚没资金</t>
  </si>
  <si>
    <t>政府性基金</t>
  </si>
  <si>
    <t>财政专户管理资金</t>
  </si>
  <si>
    <t>国有资本经营预算资金</t>
  </si>
  <si>
    <t>单位资金</t>
  </si>
  <si>
    <t>合计</t>
  </si>
  <si>
    <t>024</t>
  </si>
  <si>
    <t>中共洪洞县直属机关工作委员会</t>
  </si>
  <si>
    <t>024001</t>
  </si>
  <si>
    <t xml:space="preserve"> 中共洪洞县直属机关工作委员会</t>
  </si>
  <si>
    <t>预算公开表3</t>
  </si>
  <si>
    <t xml:space="preserve">  中共洪洞县直属机关工作委员会2022年预算支出总表</t>
  </si>
  <si>
    <t>基本支出</t>
  </si>
  <si>
    <t>项目支出</t>
  </si>
  <si>
    <t xml:space="preserve"> 201</t>
  </si>
  <si>
    <t>20131</t>
  </si>
  <si>
    <t>党委办公厅（室）及相关机构事务</t>
  </si>
  <si>
    <t>2013101</t>
  </si>
  <si>
    <t>行政运行</t>
  </si>
  <si>
    <t>2013150</t>
  </si>
  <si>
    <t>事业运行</t>
  </si>
  <si>
    <t>205</t>
  </si>
  <si>
    <t>20508</t>
  </si>
  <si>
    <t>进修及培训</t>
  </si>
  <si>
    <t>2050803</t>
  </si>
  <si>
    <t>培训支出</t>
  </si>
  <si>
    <t xml:space="preserve">  208</t>
  </si>
  <si>
    <t xml:space="preserve">  20805</t>
  </si>
  <si>
    <t>行政事业单位养老支出</t>
  </si>
  <si>
    <t xml:space="preserve">    2080505</t>
  </si>
  <si>
    <t xml:space="preserve">     机关事业单位基本养老保险缴费支出</t>
  </si>
  <si>
    <t xml:space="preserve">    2080501</t>
  </si>
  <si>
    <t xml:space="preserve">   行政单位离退休</t>
  </si>
  <si>
    <t xml:space="preserve">  221</t>
  </si>
  <si>
    <t xml:space="preserve">  22102</t>
  </si>
  <si>
    <t xml:space="preserve">  住房改革支出</t>
  </si>
  <si>
    <t xml:space="preserve">      2210201</t>
  </si>
  <si>
    <t xml:space="preserve"> 住房公积金</t>
  </si>
  <si>
    <t>预算公开表4</t>
  </si>
  <si>
    <t xml:space="preserve"> 中共洪洞县直属机关工作委员会2022年财政拨款收支总表</t>
  </si>
  <si>
    <t>金额</t>
  </si>
  <si>
    <t>小计</t>
  </si>
  <si>
    <t>预算公开表5</t>
  </si>
  <si>
    <t xml:space="preserve"> 中共洪洞县直属机关工作委员会2022年一般预算支出预算表</t>
  </si>
  <si>
    <t>预算公开表6</t>
  </si>
  <si>
    <t xml:space="preserve"> 中共洪洞县直属机关工作委员会
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</si>
  <si>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</si>
  <si>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</si>
  <si>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</si>
  <si>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</si>
  <si>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</si>
  <si>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</si>
  <si>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</si>
  <si>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</si>
  <si>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</si>
  <si>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</si>
  <si>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</si>
  <si>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</si>
  <si>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</si>
  <si>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</si>
  <si>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</si>
  <si>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</si>
  <si>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　其他交通费用</t>
  </si>
  <si>
    <t>对个人和家庭的补助</t>
  </si>
  <si>
    <t>　退休费</t>
  </si>
  <si>
    <t>预算公开表7</t>
  </si>
  <si>
    <t xml:space="preserve"> 中共洪洞县直属机关工作委员会
2022年政府性基金预算收入表</t>
  </si>
  <si>
    <t>单位:万元</t>
  </si>
  <si>
    <t>预算公开表8</t>
  </si>
  <si>
    <t xml:space="preserve"> 中共洪洞县直属机关工作委员会
2022年政府性基金预算支出预算表</t>
  </si>
  <si>
    <t>预算公开表9</t>
  </si>
  <si>
    <t xml:space="preserve"> 中共洪洞县直属机关工作委员会政府采购预算资金明细表</t>
  </si>
  <si>
    <t>单位编码</t>
  </si>
  <si>
    <t>单位名称</t>
  </si>
  <si>
    <t>项目名称</t>
  </si>
  <si>
    <t>支出经济分类科目编码</t>
  </si>
  <si>
    <t>支出经济分类科目名称</t>
  </si>
  <si>
    <t>采购品目</t>
  </si>
  <si>
    <t>单价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</si>
  <si>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</si>
  <si>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</si>
  <si>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</si>
  <si>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</si>
  <si>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</si>
  <si>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</si>
  <si>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</si>
  <si>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</si>
  <si>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02</t>
  </si>
  <si>
    <t>[02]行政政法股</t>
  </si>
  <si>
    <t>[024]中共洪洞县直属机关工作委员会</t>
  </si>
  <si>
    <t>[024001]中共洪洞县直属机关工作委员会</t>
  </si>
  <si>
    <t>14102422024Y200000001-公用经费项目</t>
  </si>
  <si>
    <t>办公费</t>
  </si>
  <si>
    <t>[A090101]复印纸</t>
  </si>
  <si>
    <t>预算公开表10</t>
  </si>
  <si>
    <t xml:space="preserve"> 中共洪洞县直属机关工作委员会
2022年机关运行经费预算财政拨款情况统计表</t>
  </si>
  <si>
    <t>中国共产党洪洞县纪律检查委员会</t>
  </si>
  <si>
    <t xml:space="preserve"> 中共洪洞县直属机关工作委员会三公经费预算资金明细表</t>
  </si>
  <si>
    <t>三公经费总计</t>
  </si>
  <si>
    <t>因公出国（境）费</t>
  </si>
  <si>
    <t>公务接待费</t>
  </si>
  <si>
    <t>公务用车费</t>
  </si>
  <si>
    <t>公务用车费小计</t>
  </si>
  <si>
    <t>公务用车运行维护费</t>
  </si>
  <si>
    <t>公务用车购置费</t>
  </si>
  <si>
    <t xml:space="preserve"> 中共洪洞县直属机关工作委员会
2022年政府购买服务预算明细表</t>
  </si>
  <si>
    <t>一级目录</t>
  </si>
  <si>
    <t>二级目录</t>
  </si>
  <si>
    <t>三级目录</t>
  </si>
  <si>
    <t>四级目录</t>
  </si>
  <si>
    <t>政府购买服务内容</t>
  </si>
  <si>
    <t>是否包含政府采购</t>
  </si>
  <si>
    <t>购买数量</t>
  </si>
  <si>
    <t>政府购买服务预算金额</t>
  </si>
  <si>
    <t xml:space="preserve"> 中共洪洞县直属机关工作委员会
2022年国有资本经营预算收支预算表</t>
  </si>
  <si>
    <t>国有资本经营预算收入</t>
  </si>
  <si>
    <t>国有资本经营收入预算</t>
  </si>
  <si>
    <t>山西省省级预算部门（单位）项目支出绩效目标申报表</t>
  </si>
  <si>
    <t>（2022年度）</t>
  </si>
  <si>
    <t>县直机关党组织书记培训</t>
  </si>
  <si>
    <t>主管部门及代码</t>
  </si>
  <si>
    <t>024-中共洪洞县直属机关工作委员会</t>
  </si>
  <si>
    <t>实施单位</t>
  </si>
  <si>
    <t>项目属性</t>
  </si>
  <si>
    <t>经常性项目（长期开展）</t>
  </si>
  <si>
    <t>项目期</t>
  </si>
  <si>
    <t>3年</t>
  </si>
  <si>
    <t>项目资金
（元）</t>
  </si>
  <si>
    <t>实施期资金总额：</t>
  </si>
  <si>
    <t>60,000</t>
  </si>
  <si>
    <t>年度资金总额：</t>
  </si>
  <si>
    <t>20,000</t>
  </si>
  <si>
    <t>其中：中央财政资金</t>
  </si>
  <si>
    <t>0</t>
  </si>
  <si>
    <t xml:space="preserve">     省级财政资金</t>
  </si>
  <si>
    <t xml:space="preserve">      省级财政资金</t>
  </si>
  <si>
    <t xml:space="preserve">     市县（区）财政资金</t>
  </si>
  <si>
    <t xml:space="preserve">      市县（区）财政资金</t>
  </si>
  <si>
    <t xml:space="preserve">     单位自筹</t>
  </si>
  <si>
    <t xml:space="preserve">      单位自筹</t>
  </si>
  <si>
    <t xml:space="preserve">     其他资金</t>
  </si>
  <si>
    <t xml:space="preserve">      其他资金</t>
  </si>
  <si>
    <t>项目概况</t>
  </si>
  <si>
    <t>立项依据</t>
  </si>
  <si>
    <t>项目设立必要性</t>
  </si>
  <si>
    <t>《中国共产党党和国家机关基层组织工作条例》的要求，提高了县直机关党务干部的综合素质和业务能力，使党务干部知识不断得到更新，以适应新时期党务工作的需要</t>
  </si>
  <si>
    <t>保证项目实施的制度、措施</t>
  </si>
  <si>
    <t>由县直工委班子会议研究制定《县直机关党组织书记培训》实施方案，根据实施方案计划2022年8月举办县直机关党务干部培训班</t>
  </si>
  <si>
    <t>项目实施计划</t>
  </si>
  <si>
    <t>对县直机关200余名党务干部进行培训，提高了县直机关党务干部的综合素质和业务能力，使党务干部知识不断得到更新，以适应新时期党务工作的需要</t>
  </si>
  <si>
    <t>实施期目标</t>
  </si>
  <si>
    <t>年度目标</t>
  </si>
  <si>
    <t>总体目标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</si>
  <si>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</si>
  <si>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</si>
  <si>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</si>
  <si>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</si>
  <si>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</si>
  <si>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</si>
  <si>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</si>
  <si>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举办次数</t>
  </si>
  <si>
    <t>＝1次</t>
  </si>
  <si>
    <t>培训人数</t>
  </si>
  <si>
    <t>≥200人</t>
  </si>
  <si>
    <t>质量指标</t>
  </si>
  <si>
    <t>单位参训率</t>
  </si>
  <si>
    <t>≥85%</t>
  </si>
  <si>
    <t>培训合格率</t>
  </si>
  <si>
    <t>≥95%</t>
  </si>
  <si>
    <t>时效指标</t>
  </si>
  <si>
    <t>培训完成时间</t>
  </si>
  <si>
    <t>2022年8月</t>
  </si>
  <si>
    <t>成本指标</t>
  </si>
  <si>
    <t>培训费用</t>
  </si>
  <si>
    <t>＝15000元</t>
  </si>
  <si>
    <t>会议场地成本</t>
  </si>
  <si>
    <t>＝5000元</t>
  </si>
  <si>
    <t>效益指标</t>
  </si>
  <si>
    <t>经济效益指标</t>
  </si>
  <si>
    <t/>
  </si>
  <si>
    <t>社会效益指标</t>
  </si>
  <si>
    <t>提高领导服务能力</t>
  </si>
  <si>
    <t>有效提高</t>
  </si>
  <si>
    <t>生态效益指标</t>
  </si>
  <si>
    <t>可持续影响指标</t>
  </si>
  <si>
    <t>长效管理机制</t>
  </si>
  <si>
    <t>完善</t>
  </si>
  <si>
    <t>满意度指标</t>
  </si>
  <si>
    <t>服务对象满意度指标</t>
  </si>
  <si>
    <t>参训人员满意度</t>
  </si>
  <si>
    <t>负责人：</t>
  </si>
  <si>
    <t>经办人：</t>
  </si>
  <si>
    <t>杨牧寰</t>
  </si>
  <si>
    <t>联系电话：</t>
  </si>
  <si>
    <t>15034165453</t>
  </si>
  <si>
    <t xml:space="preserve">填报日期：    </t>
  </si>
  <si>
    <t>20211122192003</t>
  </si>
  <si>
    <t>县直机关入党积极分子培训</t>
  </si>
  <si>
    <t>通过对入党积极分子的培训，确保县直机关发展党员的质量，进一步端正入党积极分子的入党动机。</t>
  </si>
  <si>
    <t>由县直工委班子研究制定《入党积极分子培训》实施方案，根据实施方案计划与2022年7月举办入党积极分子培训班</t>
  </si>
  <si>
    <t>培训入党积极分子，确保县直机关发展党员的质量，进一步端正入党积极分子的入党动机。</t>
  </si>
  <si>
    <t>培训学员的人次</t>
  </si>
  <si>
    <t>≥150人</t>
  </si>
  <si>
    <t>培训资料</t>
  </si>
  <si>
    <t>≥150份</t>
  </si>
  <si>
    <t>2022年7月</t>
  </si>
  <si>
    <t>培训资料成本</t>
  </si>
  <si>
    <t>＝13000元</t>
  </si>
  <si>
    <t>培训场地成本</t>
  </si>
  <si>
    <t>＝7000元</t>
  </si>
  <si>
    <t>发展优秀党员</t>
  </si>
  <si>
    <t>提高党员为人民服务的质量</t>
  </si>
  <si>
    <t>受训学员满意度</t>
  </si>
  <si>
    <t>群众满意度</t>
  </si>
  <si>
    <t>20211122193436</t>
  </si>
  <si>
    <t>根据《中国共产党章程》的要求，2022年7月份对对入党积极分子进行培训</t>
  </si>
  <si>
    <t>根据《中国共产党章程》的要求，对入党积极分子要进行培训</t>
  </si>
  <si>
    <t>根据《中国共产党章程》和《中国共产党党和国家机关基层组织工作条例》对党务干部、县直机关党组织书记、组织委员等培训</t>
  </si>
  <si>
    <t>根据《中国共产党章程》和《中国共产党党和国家机关基层组织工作条例》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</si>
</sst>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_ "/>
    <numFmt numFmtId="182" formatCode="0.0000_ "/>
    <numFmt numFmtId="183" formatCode="#,##0.0000"/>
  </numFmts>
  <fonts count="36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黑体"/>
      <family val="3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4" applyNumberFormat="0" applyAlignment="0" applyProtection="0"/>
    <xf numFmtId="0" fontId="32" fillId="13" borderId="5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5" fillId="9" borderId="0" applyNumberFormat="0" applyBorder="0" applyAlignment="0" applyProtection="0"/>
    <xf numFmtId="0" fontId="23" fillId="4" borderId="7" applyNumberFormat="0" applyAlignment="0" applyProtection="0"/>
    <xf numFmtId="0" fontId="20" fillId="7" borderId="4" applyNumberFormat="0" applyAlignment="0" applyProtection="0"/>
    <xf numFmtId="0" fontId="26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3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40" applyFont="1" applyBorder="1" applyAlignment="1">
      <alignment vertical="center" wrapText="1"/>
      <protection/>
    </xf>
    <xf numFmtId="0" fontId="4" fillId="0" borderId="0" xfId="40" applyFont="1" applyBorder="1" applyAlignment="1">
      <alignment horizontal="left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vertical="center" wrapText="1"/>
      <protection/>
    </xf>
    <xf numFmtId="0" fontId="4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vertical="center" wrapText="1"/>
      <protection locked="0"/>
    </xf>
    <xf numFmtId="0" fontId="6" fillId="4" borderId="9" xfId="0" applyFont="1" applyFill="1" applyBorder="1" applyAlignment="1">
      <alignment vertical="center"/>
    </xf>
    <xf numFmtId="0" fontId="4" fillId="0" borderId="9" xfId="40" applyFont="1" applyBorder="1" applyAlignment="1">
      <alignment horizontal="right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2" fontId="9" fillId="0" borderId="9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181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vertical="center"/>
      <protection/>
    </xf>
    <xf numFmtId="4" fontId="15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 horizontal="center" vertical="center"/>
      <protection/>
    </xf>
    <xf numFmtId="182" fontId="15" fillId="0" borderId="9" xfId="0" applyNumberFormat="1" applyFont="1" applyBorder="1" applyAlignment="1" applyProtection="1">
      <alignment horizontal="center" vertical="center"/>
      <protection/>
    </xf>
    <xf numFmtId="0" fontId="15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182" fontId="2" fillId="0" borderId="9" xfId="0" applyNumberFormat="1" applyFont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wrapText="1"/>
      <protection/>
    </xf>
    <xf numFmtId="182" fontId="15" fillId="0" borderId="9" xfId="0" applyNumberFormat="1" applyFont="1" applyBorder="1" applyAlignment="1" applyProtection="1">
      <alignment horizontal="right" vertical="center"/>
      <protection/>
    </xf>
    <xf numFmtId="182" fontId="7" fillId="0" borderId="9" xfId="0" applyNumberFormat="1" applyFont="1" applyBorder="1" applyAlignment="1" applyProtection="1">
      <alignment horizontal="center" vertical="center" wrapText="1"/>
      <protection/>
    </xf>
    <xf numFmtId="181" fontId="15" fillId="0" borderId="9" xfId="0" applyNumberFormat="1" applyFont="1" applyBorder="1" applyAlignment="1" applyProtection="1">
      <alignment horizontal="center" vertical="center"/>
      <protection/>
    </xf>
    <xf numFmtId="182" fontId="7" fillId="0" borderId="9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182" fontId="1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 wrapText="1"/>
      <protection/>
    </xf>
    <xf numFmtId="4" fontId="15" fillId="0" borderId="10" xfId="0" applyNumberFormat="1" applyFont="1" applyBorder="1" applyAlignment="1" applyProtection="1">
      <alignment vertical="center" wrapText="1"/>
      <protection/>
    </xf>
    <xf numFmtId="4" fontId="15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vertical="center"/>
      <protection/>
    </xf>
    <xf numFmtId="183" fontId="16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83" fontId="2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83" fontId="16" fillId="0" borderId="10" xfId="0" applyNumberFormat="1" applyFont="1" applyBorder="1" applyAlignment="1" applyProtection="1">
      <alignment horizontal="center" vertical="center"/>
      <protection/>
    </xf>
    <xf numFmtId="49" fontId="14" fillId="0" borderId="9" xfId="0" applyNumberFormat="1" applyFont="1" applyBorder="1" applyAlignment="1" applyProtection="1">
      <alignment horizontal="left" vertical="center"/>
      <protection/>
    </xf>
    <xf numFmtId="0" fontId="14" fillId="0" borderId="9" xfId="0" applyFont="1" applyBorder="1" applyAlignment="1" applyProtection="1">
      <alignment horizontal="center" vertical="center"/>
      <protection/>
    </xf>
    <xf numFmtId="182" fontId="14" fillId="0" borderId="9" xfId="0" applyNumberFormat="1" applyFont="1" applyBorder="1" applyAlignment="1" applyProtection="1">
      <alignment horizontal="center" vertical="center"/>
      <protection/>
    </xf>
    <xf numFmtId="49" fontId="14" fillId="0" borderId="9" xfId="0" applyNumberFormat="1" applyFont="1" applyBorder="1" applyAlignment="1" applyProtection="1">
      <alignment horizontal="center" vertical="center"/>
      <protection/>
    </xf>
    <xf numFmtId="0" fontId="14" fillId="0" borderId="9" xfId="0" applyFont="1" applyBorder="1" applyAlignment="1" applyProtection="1">
      <alignment horizontal="center" vertical="center" wrapText="1" shrinkToFit="1"/>
      <protection/>
    </xf>
    <xf numFmtId="49" fontId="14" fillId="0" borderId="9" xfId="0" applyNumberFormat="1" applyFont="1" applyBorder="1" applyAlignment="1" applyProtection="1">
      <alignment horizontal="right" vertical="center"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49" fontId="14" fillId="0" borderId="9" xfId="0" applyNumberFormat="1" applyFont="1" applyBorder="1" applyAlignment="1" applyProtection="1">
      <alignment vertical="center"/>
      <protection/>
    </xf>
    <xf numFmtId="0" fontId="15" fillId="0" borderId="9" xfId="0" applyFont="1" applyBorder="1" applyAlignment="1" applyProtection="1">
      <alignment horizontal="left" vertical="center" wrapText="1" shrinkToFit="1"/>
      <protection/>
    </xf>
    <xf numFmtId="183" fontId="15" fillId="0" borderId="10" xfId="0" applyNumberFormat="1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horizontal="left" vertical="center" wrapText="1" shrinkToFit="1"/>
      <protection/>
    </xf>
    <xf numFmtId="183" fontId="14" fillId="0" borderId="10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49" fontId="14" fillId="0" borderId="11" xfId="0" applyNumberFormat="1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183" fontId="14" fillId="0" borderId="11" xfId="0" applyNumberFormat="1" applyFont="1" applyBorder="1" applyAlignment="1" applyProtection="1">
      <alignment horizontal="center" vertical="center" wrapText="1"/>
      <protection/>
    </xf>
    <xf numFmtId="49" fontId="16" fillId="0" borderId="9" xfId="0" applyNumberFormat="1" applyFont="1" applyBorder="1" applyAlignment="1" applyProtection="1">
      <alignment horizontal="right" vertical="center" wrapText="1"/>
      <protection/>
    </xf>
    <xf numFmtId="183" fontId="15" fillId="0" borderId="9" xfId="0" applyNumberFormat="1" applyFont="1" applyBorder="1" applyAlignment="1" applyProtection="1">
      <alignment horizontal="center" vertical="center"/>
      <protection/>
    </xf>
    <xf numFmtId="4" fontId="15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183" fontId="15" fillId="0" borderId="1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 quotePrefix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>
      <alignment horizontal="center" vertical="center" wrapText="1"/>
      <protection/>
    </xf>
    <xf numFmtId="0" fontId="4" fillId="0" borderId="0" xfId="40" applyFont="1" applyBorder="1" applyAlignment="1">
      <alignment horizontal="center" vertical="top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 applyProtection="1">
      <alignment vertical="center" wrapText="1"/>
      <protection locked="0"/>
    </xf>
    <xf numFmtId="0" fontId="6" fillId="4" borderId="9" xfId="0" applyFont="1" applyFill="1" applyBorder="1" applyAlignment="1">
      <alignment vertical="center"/>
    </xf>
    <xf numFmtId="0" fontId="4" fillId="0" borderId="13" xfId="40" applyFont="1" applyBorder="1" applyAlignment="1">
      <alignment vertical="center" textRotation="255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附件2：2019年省级部门预算录入表 - 副本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D26" sqref="D26"/>
    </sheetView>
  </sheetViews>
  <sheetFormatPr defaultColWidth="9.140625" defaultRowHeight="12.75" customHeight="1"/>
  <cols>
    <col min="1" max="1" width="34.28125" style="16" customWidth="1"/>
    <col min="2" max="2" width="15.8515625" style="22" customWidth="1"/>
    <col min="3" max="3" width="26.57421875" style="16" customWidth="1"/>
    <col min="4" max="4" width="17.28125" style="22" customWidth="1"/>
    <col min="5" max="5" width="9.140625" style="16" customWidth="1"/>
  </cols>
  <sheetData>
    <row r="1" ht="17.25" customHeight="1">
      <c r="D1" s="73" t="s">
        <v>0</v>
      </c>
    </row>
    <row r="2" spans="1:4" ht="36" customHeight="1">
      <c r="A2" s="102" t="s">
        <v>1</v>
      </c>
      <c r="B2" s="103"/>
      <c r="C2" s="103"/>
      <c r="D2" s="103"/>
    </row>
    <row r="3" spans="1:4" ht="15.75" customHeight="1">
      <c r="A3" s="61"/>
      <c r="B3" s="99"/>
      <c r="C3" s="61"/>
      <c r="D3" s="73" t="s">
        <v>2</v>
      </c>
    </row>
    <row r="4" spans="1:4" ht="23.25" customHeight="1">
      <c r="A4" s="104" t="s">
        <v>3</v>
      </c>
      <c r="B4" s="104"/>
      <c r="C4" s="104" t="s">
        <v>4</v>
      </c>
      <c r="D4" s="104"/>
    </row>
    <row r="5" spans="1:4" ht="23.25" customHeight="1">
      <c r="A5" s="62" t="s">
        <v>5</v>
      </c>
      <c r="B5" s="62" t="s">
        <v>6</v>
      </c>
      <c r="C5" s="62" t="s">
        <v>5</v>
      </c>
      <c r="D5" s="62" t="s">
        <v>6</v>
      </c>
    </row>
    <row r="6" spans="1:4" ht="23.25" customHeight="1">
      <c r="A6" s="64" t="s">
        <v>7</v>
      </c>
      <c r="B6" s="100">
        <v>80.2866</v>
      </c>
      <c r="C6" s="64" t="s">
        <v>8</v>
      </c>
      <c r="D6" s="100">
        <v>61.1354</v>
      </c>
    </row>
    <row r="7" spans="1:4" ht="23.25" customHeight="1">
      <c r="A7" s="64" t="s">
        <v>9</v>
      </c>
      <c r="B7" s="100"/>
      <c r="C7" s="64" t="s">
        <v>10</v>
      </c>
      <c r="D7" s="100"/>
    </row>
    <row r="8" spans="1:4" ht="23.25" customHeight="1">
      <c r="A8" s="64" t="s">
        <v>11</v>
      </c>
      <c r="B8" s="100"/>
      <c r="C8" s="64" t="s">
        <v>12</v>
      </c>
      <c r="D8" s="100"/>
    </row>
    <row r="9" spans="1:4" ht="23.25" customHeight="1">
      <c r="A9" s="64" t="s">
        <v>13</v>
      </c>
      <c r="B9" s="100"/>
      <c r="C9" s="64" t="s">
        <v>14</v>
      </c>
      <c r="D9" s="100"/>
    </row>
    <row r="10" spans="1:4" ht="23.25" customHeight="1">
      <c r="A10" s="64" t="s">
        <v>15</v>
      </c>
      <c r="B10" s="100"/>
      <c r="C10" s="64" t="s">
        <v>16</v>
      </c>
      <c r="D10" s="100">
        <v>4</v>
      </c>
    </row>
    <row r="11" spans="1:4" ht="23.25" customHeight="1">
      <c r="A11" s="64"/>
      <c r="B11" s="100"/>
      <c r="C11" s="64" t="s">
        <v>17</v>
      </c>
      <c r="D11" s="100"/>
    </row>
    <row r="12" spans="1:4" ht="23.25" customHeight="1">
      <c r="A12" s="64"/>
      <c r="B12" s="100"/>
      <c r="C12" s="64" t="s">
        <v>18</v>
      </c>
      <c r="D12" s="100"/>
    </row>
    <row r="13" spans="1:4" ht="23.25" customHeight="1">
      <c r="A13" s="64"/>
      <c r="B13" s="100"/>
      <c r="C13" s="64" t="s">
        <v>19</v>
      </c>
      <c r="D13" s="100">
        <v>9.5651</v>
      </c>
    </row>
    <row r="14" spans="1:4" ht="23.25" customHeight="1">
      <c r="A14" s="64"/>
      <c r="B14" s="100"/>
      <c r="C14" s="64" t="s">
        <v>20</v>
      </c>
      <c r="D14" s="100"/>
    </row>
    <row r="15" spans="1:4" ht="23.25" customHeight="1">
      <c r="A15" s="64"/>
      <c r="B15" s="100"/>
      <c r="C15" s="64" t="s">
        <v>21</v>
      </c>
      <c r="D15" s="100"/>
    </row>
    <row r="16" spans="1:4" ht="23.25" customHeight="1">
      <c r="A16" s="64"/>
      <c r="B16" s="100"/>
      <c r="C16" s="64" t="s">
        <v>22</v>
      </c>
      <c r="D16" s="100"/>
    </row>
    <row r="17" spans="1:4" ht="23.25" customHeight="1">
      <c r="A17" s="64"/>
      <c r="B17" s="100"/>
      <c r="C17" s="64" t="s">
        <v>23</v>
      </c>
      <c r="D17" s="100"/>
    </row>
    <row r="18" spans="1:4" ht="23.25" customHeight="1">
      <c r="A18" s="64"/>
      <c r="B18" s="100"/>
      <c r="C18" s="64" t="s">
        <v>24</v>
      </c>
      <c r="D18" s="100"/>
    </row>
    <row r="19" spans="1:4" ht="23.25" customHeight="1">
      <c r="A19" s="64"/>
      <c r="B19" s="100"/>
      <c r="C19" s="64" t="s">
        <v>25</v>
      </c>
      <c r="D19" s="100"/>
    </row>
    <row r="20" spans="1:4" ht="23.25" customHeight="1">
      <c r="A20" s="64"/>
      <c r="B20" s="100"/>
      <c r="C20" s="64" t="s">
        <v>26</v>
      </c>
      <c r="D20" s="100"/>
    </row>
    <row r="21" spans="1:4" ht="23.25" customHeight="1">
      <c r="A21" s="64"/>
      <c r="B21" s="100"/>
      <c r="C21" s="64" t="s">
        <v>27</v>
      </c>
      <c r="D21" s="100"/>
    </row>
    <row r="22" spans="1:4" ht="23.25" customHeight="1">
      <c r="A22" s="64"/>
      <c r="B22" s="100"/>
      <c r="C22" s="64" t="s">
        <v>28</v>
      </c>
      <c r="D22" s="100"/>
    </row>
    <row r="23" spans="1:4" ht="23.25" customHeight="1">
      <c r="A23" s="64"/>
      <c r="B23" s="100"/>
      <c r="C23" s="64" t="s">
        <v>29</v>
      </c>
      <c r="D23" s="100"/>
    </row>
    <row r="24" spans="1:4" ht="23.25" customHeight="1">
      <c r="A24" s="64"/>
      <c r="B24" s="100"/>
      <c r="C24" s="64" t="s">
        <v>30</v>
      </c>
      <c r="D24" s="100"/>
    </row>
    <row r="25" spans="1:4" ht="23.25" customHeight="1">
      <c r="A25" s="64"/>
      <c r="B25" s="100"/>
      <c r="C25" s="64" t="s">
        <v>31</v>
      </c>
      <c r="D25" s="100">
        <v>5.5861</v>
      </c>
    </row>
    <row r="26" spans="1:4" ht="23.25" customHeight="1">
      <c r="A26" s="64"/>
      <c r="B26" s="100"/>
      <c r="C26" s="64" t="s">
        <v>32</v>
      </c>
      <c r="D26" s="100"/>
    </row>
    <row r="27" spans="1:4" ht="23.25" customHeight="1">
      <c r="A27" s="64"/>
      <c r="B27" s="100"/>
      <c r="C27" s="64" t="s">
        <v>33</v>
      </c>
      <c r="D27" s="100"/>
    </row>
    <row r="28" spans="1:4" ht="23.25" customHeight="1">
      <c r="A28" s="64"/>
      <c r="B28" s="100"/>
      <c r="C28" s="64" t="s">
        <v>34</v>
      </c>
      <c r="D28" s="100"/>
    </row>
    <row r="29" spans="1:4" ht="23.25" customHeight="1">
      <c r="A29" s="64"/>
      <c r="B29" s="100"/>
      <c r="C29" s="64" t="s">
        <v>35</v>
      </c>
      <c r="D29" s="100"/>
    </row>
    <row r="30" spans="1:4" ht="23.25" customHeight="1">
      <c r="A30" s="64"/>
      <c r="B30" s="100"/>
      <c r="C30" s="64" t="s">
        <v>36</v>
      </c>
      <c r="D30" s="100"/>
    </row>
    <row r="31" spans="1:4" ht="23.25" customHeight="1">
      <c r="A31" s="64"/>
      <c r="B31" s="100"/>
      <c r="C31" s="64" t="s">
        <v>37</v>
      </c>
      <c r="D31" s="100"/>
    </row>
    <row r="32" spans="1:4" ht="23.25" customHeight="1">
      <c r="A32" s="64"/>
      <c r="B32" s="100"/>
      <c r="C32" s="64" t="s">
        <v>38</v>
      </c>
      <c r="D32" s="100"/>
    </row>
    <row r="33" spans="1:4" ht="23.25" customHeight="1">
      <c r="A33" s="64"/>
      <c r="B33" s="100"/>
      <c r="C33" s="64" t="s">
        <v>39</v>
      </c>
      <c r="D33" s="100"/>
    </row>
    <row r="34" spans="1:4" ht="23.25" customHeight="1">
      <c r="A34" s="64"/>
      <c r="B34" s="100"/>
      <c r="C34" s="64" t="s">
        <v>40</v>
      </c>
      <c r="D34" s="100"/>
    </row>
    <row r="35" spans="1:4" ht="23.25" customHeight="1">
      <c r="A35" s="64"/>
      <c r="B35" s="100"/>
      <c r="C35" s="64" t="s">
        <v>41</v>
      </c>
      <c r="D35" s="100"/>
    </row>
    <row r="36" spans="1:4" ht="23.25" customHeight="1">
      <c r="A36" s="64"/>
      <c r="B36" s="100"/>
      <c r="C36" s="64"/>
      <c r="D36" s="100"/>
    </row>
    <row r="37" spans="1:4" ht="23.25" customHeight="1">
      <c r="A37" s="64" t="s">
        <v>42</v>
      </c>
      <c r="B37" s="100">
        <f>SUM(B6:B18)</f>
        <v>80.2866</v>
      </c>
      <c r="C37" s="64" t="s">
        <v>43</v>
      </c>
      <c r="D37" s="100">
        <f>SUM(D6:D35)</f>
        <v>80.2866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45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8"/>
  <sheetViews>
    <sheetView showGridLines="0" showZeros="0" view="pageBreakPreview" zoomScaleSheetLayoutView="100" workbookViewId="0" topLeftCell="A1">
      <selection activeCell="A2" sqref="A2:B2"/>
    </sheetView>
  </sheetViews>
  <sheetFormatPr defaultColWidth="9.140625" defaultRowHeight="12.75" customHeight="1"/>
  <cols>
    <col min="1" max="1" width="46.8515625" style="16" customWidth="1"/>
    <col min="2" max="2" width="34.28125" style="16" customWidth="1"/>
    <col min="3" max="3" width="9.140625" style="16" customWidth="1"/>
  </cols>
  <sheetData>
    <row r="1" ht="21" customHeight="1">
      <c r="B1" s="35" t="s">
        <v>144</v>
      </c>
    </row>
    <row r="2" spans="1:2" ht="79.5" customHeight="1">
      <c r="A2" s="115" t="s">
        <v>145</v>
      </c>
      <c r="B2" s="116"/>
    </row>
    <row r="3" ht="18.75" customHeight="1">
      <c r="B3" s="35" t="s">
        <v>117</v>
      </c>
    </row>
    <row r="4" spans="1:2" ht="25.5" customHeight="1">
      <c r="A4" s="36" t="s">
        <v>123</v>
      </c>
      <c r="B4" s="36" t="s">
        <v>46</v>
      </c>
    </row>
    <row r="5" spans="1:3" ht="25.5" customHeight="1">
      <c r="A5" s="37" t="s">
        <v>146</v>
      </c>
      <c r="B5" s="38">
        <f>B6</f>
        <v>8.44</v>
      </c>
      <c r="C5" s="34"/>
    </row>
    <row r="6" spans="1:3" ht="22.5" customHeight="1">
      <c r="A6" s="39" t="s">
        <v>146</v>
      </c>
      <c r="B6" s="38">
        <f>B7</f>
        <v>8.44</v>
      </c>
      <c r="C6" s="34"/>
    </row>
    <row r="7" spans="1:3" ht="22.5" customHeight="1">
      <c r="A7" s="39" t="s">
        <v>146</v>
      </c>
      <c r="B7" s="38">
        <v>8.44</v>
      </c>
      <c r="C7" s="34"/>
    </row>
    <row r="8" spans="1:2" ht="22.5" customHeight="1">
      <c r="A8" s="40"/>
      <c r="B8" s="40"/>
    </row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Zeros="0" view="pageBreakPreview" zoomScaleSheetLayoutView="100" workbookViewId="0" topLeftCell="A1">
      <selection activeCell="G12" sqref="G12"/>
    </sheetView>
  </sheetViews>
  <sheetFormatPr defaultColWidth="9.140625" defaultRowHeight="12.75" customHeight="1"/>
  <cols>
    <col min="1" max="1" width="13.8515625" style="16" customWidth="1"/>
    <col min="2" max="2" width="39.7109375" style="16" customWidth="1"/>
    <col min="3" max="3" width="23.7109375" style="16" customWidth="1"/>
    <col min="4" max="4" width="12.7109375" style="22" customWidth="1"/>
    <col min="5" max="5" width="10.00390625" style="22" customWidth="1"/>
    <col min="6" max="6" width="6.57421875" style="22" customWidth="1"/>
    <col min="7" max="8" width="10.00390625" style="22" customWidth="1"/>
    <col min="9" max="9" width="8.28125" style="16" customWidth="1"/>
    <col min="10" max="10" width="9.140625" style="16" customWidth="1"/>
  </cols>
  <sheetData>
    <row r="1" spans="1:9" ht="15">
      <c r="A1" s="23"/>
      <c r="I1" s="33"/>
    </row>
    <row r="2" spans="1:9" ht="30" customHeight="1">
      <c r="A2" s="117" t="s">
        <v>147</v>
      </c>
      <c r="B2" s="117"/>
      <c r="C2" s="117"/>
      <c r="D2" s="117"/>
      <c r="E2" s="117"/>
      <c r="F2" s="117"/>
      <c r="G2" s="117"/>
      <c r="H2" s="117"/>
      <c r="I2" s="117"/>
    </row>
    <row r="3" ht="15">
      <c r="I3" s="21" t="s">
        <v>2</v>
      </c>
    </row>
    <row r="4" spans="1:9" ht="20.25" customHeight="1">
      <c r="A4" s="118" t="s">
        <v>122</v>
      </c>
      <c r="B4" s="118" t="s">
        <v>123</v>
      </c>
      <c r="C4" s="118" t="s">
        <v>124</v>
      </c>
      <c r="D4" s="118" t="s">
        <v>148</v>
      </c>
      <c r="E4" s="118" t="s">
        <v>149</v>
      </c>
      <c r="F4" s="118" t="s">
        <v>150</v>
      </c>
      <c r="G4" s="118" t="s">
        <v>151</v>
      </c>
      <c r="H4" s="118"/>
      <c r="I4" s="118"/>
    </row>
    <row r="5" spans="1:9" ht="34.5" customHeight="1">
      <c r="A5" s="119"/>
      <c r="B5" s="119"/>
      <c r="C5" s="119"/>
      <c r="D5" s="119"/>
      <c r="E5" s="119"/>
      <c r="F5" s="119"/>
      <c r="G5" s="24" t="s">
        <v>152</v>
      </c>
      <c r="H5" s="24" t="s">
        <v>153</v>
      </c>
      <c r="I5" s="24" t="s">
        <v>154</v>
      </c>
    </row>
    <row r="6" spans="1:10" ht="36" customHeight="1">
      <c r="A6" s="25"/>
      <c r="B6" s="25"/>
      <c r="C6" s="25"/>
      <c r="D6" s="26">
        <f>D7</f>
        <v>0</v>
      </c>
      <c r="E6" s="26">
        <f>E7</f>
        <v>0</v>
      </c>
      <c r="F6" s="26">
        <f>F7</f>
        <v>0</v>
      </c>
      <c r="G6" s="26">
        <f>G7</f>
        <v>0</v>
      </c>
      <c r="H6" s="26">
        <f>H7</f>
        <v>0</v>
      </c>
      <c r="I6" s="26"/>
      <c r="J6" s="34"/>
    </row>
    <row r="7" spans="1:10" ht="36" customHeight="1">
      <c r="A7" s="27"/>
      <c r="B7" s="28"/>
      <c r="C7" s="29"/>
      <c r="D7" s="26"/>
      <c r="E7" s="26"/>
      <c r="F7" s="26"/>
      <c r="G7" s="26"/>
      <c r="H7" s="26"/>
      <c r="I7" s="29"/>
      <c r="J7" s="34"/>
    </row>
    <row r="8" spans="1:10" ht="36" customHeight="1">
      <c r="A8" s="27"/>
      <c r="B8" s="28"/>
      <c r="C8" s="30"/>
      <c r="D8" s="26"/>
      <c r="E8" s="26"/>
      <c r="F8" s="26"/>
      <c r="G8" s="26"/>
      <c r="H8" s="26"/>
      <c r="I8" s="29"/>
      <c r="J8" s="34"/>
    </row>
    <row r="9" spans="1:10" ht="36" customHeight="1">
      <c r="A9" s="27"/>
      <c r="B9" s="28"/>
      <c r="C9" s="28"/>
      <c r="D9" s="31"/>
      <c r="E9" s="32"/>
      <c r="F9" s="32"/>
      <c r="G9" s="31"/>
      <c r="H9" s="31"/>
      <c r="I9" s="32"/>
      <c r="J9" s="34"/>
    </row>
  </sheetData>
  <sheetProtection formatCells="0" formatColumns="0" formatRows="0" insertColumns="0" insertRows="0" insertHyperlinks="0" deleteColumns="0" deleteRows="0" sort="0" autoFilter="0" pivotTables="0"/>
  <mergeCells count="8">
    <mergeCell ref="A2:I2"/>
    <mergeCell ref="G4:I4"/>
    <mergeCell ref="A4:A5"/>
    <mergeCell ref="B4:B5"/>
    <mergeCell ref="C4:C5"/>
    <mergeCell ref="D4:D5"/>
    <mergeCell ref="E4:E5"/>
    <mergeCell ref="F4:F5"/>
  </mergeCells>
  <hyperlinks>
    <hyperlink ref="I1" location="目录!A1" display="目录!A1"/>
  </hyperlinks>
  <printOptions horizontalCentered="1"/>
  <pageMargins left="0.57" right="0.44" top="0.9842519685039371" bottom="0.9842519685039371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"/>
  <sheetViews>
    <sheetView view="pageBreakPreview" zoomScaleSheetLayoutView="100" workbookViewId="0" topLeftCell="A1">
      <selection activeCell="N11" sqref="N11"/>
    </sheetView>
  </sheetViews>
  <sheetFormatPr defaultColWidth="9.140625" defaultRowHeight="12.75"/>
  <cols>
    <col min="1" max="7" width="6.28125" style="0" customWidth="1"/>
    <col min="8" max="10" width="7.421875" style="0" customWidth="1"/>
    <col min="11" max="11" width="7.00390625" style="0" customWidth="1"/>
    <col min="17" max="17" width="7.421875" style="0" customWidth="1"/>
  </cols>
  <sheetData>
    <row r="1" spans="1:18" ht="52.5" customHeight="1">
      <c r="A1" s="120" t="s">
        <v>155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22"/>
      <c r="R1" s="16"/>
    </row>
    <row r="2" spans="1:18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21" t="s">
        <v>2</v>
      </c>
      <c r="R2" s="16"/>
    </row>
    <row r="3" spans="1:18" ht="18" customHeight="1">
      <c r="A3" s="118" t="s">
        <v>122</v>
      </c>
      <c r="B3" s="118" t="s">
        <v>123</v>
      </c>
      <c r="C3" s="118" t="s">
        <v>124</v>
      </c>
      <c r="D3" s="118" t="s">
        <v>156</v>
      </c>
      <c r="E3" s="118" t="s">
        <v>157</v>
      </c>
      <c r="F3" s="118" t="s">
        <v>158</v>
      </c>
      <c r="G3" s="118" t="s">
        <v>159</v>
      </c>
      <c r="H3" s="118" t="s">
        <v>160</v>
      </c>
      <c r="I3" s="118" t="s">
        <v>161</v>
      </c>
      <c r="J3" s="118" t="s">
        <v>162</v>
      </c>
      <c r="K3" s="118" t="s">
        <v>163</v>
      </c>
      <c r="L3" s="118"/>
      <c r="M3" s="118"/>
      <c r="N3" s="118"/>
      <c r="O3" s="118"/>
      <c r="P3" s="118"/>
      <c r="Q3" s="118"/>
      <c r="R3" s="16"/>
    </row>
    <row r="4" spans="1:18" ht="22.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 t="s">
        <v>132</v>
      </c>
      <c r="L4" s="118" t="s">
        <v>133</v>
      </c>
      <c r="M4" s="118"/>
      <c r="N4" s="118"/>
      <c r="O4" s="118"/>
      <c r="P4" s="118" t="s">
        <v>52</v>
      </c>
      <c r="Q4" s="118" t="s">
        <v>54</v>
      </c>
      <c r="R4" s="16"/>
    </row>
    <row r="5" spans="1:18" ht="51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7" t="s">
        <v>134</v>
      </c>
      <c r="M5" s="17" t="s">
        <v>135</v>
      </c>
      <c r="N5" s="17" t="s">
        <v>136</v>
      </c>
      <c r="O5" s="17" t="s">
        <v>53</v>
      </c>
      <c r="P5" s="118"/>
      <c r="Q5" s="118"/>
      <c r="R5" s="16"/>
    </row>
    <row r="6" spans="1:18" ht="17.2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  <c r="P6" s="18">
        <v>16</v>
      </c>
      <c r="Q6" s="18">
        <v>17</v>
      </c>
      <c r="R6" s="16"/>
    </row>
    <row r="7" spans="1:18" ht="17.25" customHeight="1">
      <c r="A7" s="19"/>
      <c r="B7" s="19"/>
      <c r="C7" s="19"/>
      <c r="D7" s="19"/>
      <c r="E7" s="19"/>
      <c r="F7" s="19"/>
      <c r="G7" s="19"/>
      <c r="H7" s="19"/>
      <c r="I7" s="18"/>
      <c r="J7" s="20"/>
      <c r="K7" s="20"/>
      <c r="L7" s="20"/>
      <c r="M7" s="20"/>
      <c r="N7" s="20"/>
      <c r="O7" s="20"/>
      <c r="P7" s="20"/>
      <c r="Q7" s="20"/>
      <c r="R7" s="16"/>
    </row>
  </sheetData>
  <sheetProtection/>
  <mergeCells count="16">
    <mergeCell ref="P4:P5"/>
    <mergeCell ref="Q4:Q5"/>
    <mergeCell ref="H3:H5"/>
    <mergeCell ref="I3:I5"/>
    <mergeCell ref="J3:J5"/>
    <mergeCell ref="K4:K5"/>
    <mergeCell ref="A1:Q1"/>
    <mergeCell ref="K3:Q3"/>
    <mergeCell ref="L4:O4"/>
    <mergeCell ref="A3:A5"/>
    <mergeCell ref="B3:B5"/>
    <mergeCell ref="C3:C5"/>
    <mergeCell ref="D3:D5"/>
    <mergeCell ref="E3:E5"/>
    <mergeCell ref="F3:F5"/>
    <mergeCell ref="G3:G5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H14" sqref="H14"/>
    </sheetView>
  </sheetViews>
  <sheetFormatPr defaultColWidth="9.140625" defaultRowHeight="12.75"/>
  <cols>
    <col min="3" max="3" width="19.28125" style="0" customWidth="1"/>
  </cols>
  <sheetData>
    <row r="1" spans="1:9" s="11" customFormat="1" ht="52.5" customHeight="1">
      <c r="A1" s="123" t="s">
        <v>164</v>
      </c>
      <c r="B1" s="123"/>
      <c r="C1" s="123"/>
      <c r="D1" s="123"/>
      <c r="E1" s="123"/>
      <c r="F1" s="123"/>
      <c r="G1" s="123"/>
      <c r="H1" s="123"/>
      <c r="I1" s="12"/>
    </row>
    <row r="2" spans="1:9" s="11" customFormat="1" ht="16.5" customHeight="1">
      <c r="A2" s="12"/>
      <c r="B2" s="12"/>
      <c r="C2" s="12"/>
      <c r="D2" s="12"/>
      <c r="E2" s="12"/>
      <c r="F2" s="12"/>
      <c r="G2" s="124" t="s">
        <v>2</v>
      </c>
      <c r="H2" s="124"/>
      <c r="I2" s="12"/>
    </row>
    <row r="3" spans="1:9" s="11" customFormat="1" ht="16.5" customHeight="1">
      <c r="A3" s="125" t="s">
        <v>165</v>
      </c>
      <c r="B3" s="125"/>
      <c r="C3" s="125"/>
      <c r="D3" s="125" t="s">
        <v>33</v>
      </c>
      <c r="E3" s="126"/>
      <c r="F3" s="126"/>
      <c r="G3" s="126"/>
      <c r="H3" s="126"/>
      <c r="I3" s="12"/>
    </row>
    <row r="4" spans="1:9" s="11" customFormat="1" ht="16.5" customHeight="1">
      <c r="A4" s="125" t="s">
        <v>5</v>
      </c>
      <c r="B4" s="125"/>
      <c r="C4" s="127" t="s">
        <v>166</v>
      </c>
      <c r="D4" s="125" t="s">
        <v>47</v>
      </c>
      <c r="E4" s="125" t="s">
        <v>48</v>
      </c>
      <c r="F4" s="125" t="s">
        <v>55</v>
      </c>
      <c r="G4" s="125" t="s">
        <v>62</v>
      </c>
      <c r="H4" s="125" t="s">
        <v>63</v>
      </c>
      <c r="I4" s="12"/>
    </row>
    <row r="5" spans="1:9" s="11" customFormat="1" ht="16.5" customHeight="1">
      <c r="A5" s="13" t="s">
        <v>47</v>
      </c>
      <c r="B5" s="13" t="s">
        <v>48</v>
      </c>
      <c r="C5" s="128"/>
      <c r="D5" s="125"/>
      <c r="E5" s="125"/>
      <c r="F5" s="125"/>
      <c r="G5" s="125"/>
      <c r="H5" s="125"/>
      <c r="I5" s="12"/>
    </row>
    <row r="6" spans="1:9" s="11" customFormat="1" ht="16.5" customHeight="1">
      <c r="A6" s="14"/>
      <c r="B6" s="14"/>
      <c r="C6" s="15"/>
      <c r="D6" s="14"/>
      <c r="E6" s="14"/>
      <c r="F6" s="15"/>
      <c r="G6" s="15"/>
      <c r="H6" s="15"/>
      <c r="I6" s="12"/>
    </row>
  </sheetData>
  <sheetProtection/>
  <mergeCells count="11">
    <mergeCell ref="F4:F5"/>
    <mergeCell ref="G4:G5"/>
    <mergeCell ref="H4:H5"/>
    <mergeCell ref="A4:B4"/>
    <mergeCell ref="C4:C5"/>
    <mergeCell ref="D4:D5"/>
    <mergeCell ref="E4:E5"/>
    <mergeCell ref="A1:H1"/>
    <mergeCell ref="G2:H2"/>
    <mergeCell ref="A3:C3"/>
    <mergeCell ref="D3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1">
      <selection activeCell="E26" sqref="E26:F26"/>
    </sheetView>
  </sheetViews>
  <sheetFormatPr defaultColWidth="9.28125" defaultRowHeight="14.25" customHeight="1"/>
  <cols>
    <col min="1" max="1" width="9.28125" style="1" customWidth="1"/>
    <col min="2" max="2" width="10.57421875" style="1" customWidth="1"/>
    <col min="3" max="3" width="13.57421875" style="1" customWidth="1"/>
    <col min="4" max="4" width="21.28125" style="1" customWidth="1"/>
    <col min="5" max="5" width="20.00390625" style="1" customWidth="1"/>
    <col min="6" max="6" width="10.00390625" style="1" customWidth="1"/>
    <col min="7" max="7" width="15.28125" style="1" customWidth="1"/>
    <col min="8" max="8" width="14.00390625" style="1" customWidth="1"/>
    <col min="9" max="9" width="16.8515625" style="1" customWidth="1"/>
    <col min="10" max="16384" width="9.28125" style="1" customWidth="1"/>
  </cols>
  <sheetData>
    <row r="1" spans="1:9" ht="48" customHeight="1">
      <c r="A1" s="129" t="s">
        <v>167</v>
      </c>
      <c r="B1" s="129"/>
      <c r="C1" s="129"/>
      <c r="D1" s="129"/>
      <c r="E1" s="129"/>
      <c r="F1" s="129"/>
      <c r="G1" s="129"/>
      <c r="H1" s="129"/>
      <c r="I1" s="129"/>
    </row>
    <row r="2" spans="1:9" ht="21.75" customHeight="1">
      <c r="A2" s="2"/>
      <c r="B2" s="2"/>
      <c r="C2" s="2"/>
      <c r="D2" s="2"/>
      <c r="E2" s="130" t="s">
        <v>168</v>
      </c>
      <c r="F2" s="130"/>
      <c r="G2" s="3"/>
      <c r="H2" s="2"/>
      <c r="I2" s="2"/>
    </row>
    <row r="3" spans="1:9" ht="25.5" customHeight="1">
      <c r="A3" s="131" t="s">
        <v>124</v>
      </c>
      <c r="B3" s="131"/>
      <c r="C3" s="131"/>
      <c r="D3" s="131" t="s">
        <v>169</v>
      </c>
      <c r="E3" s="131"/>
      <c r="F3" s="131"/>
      <c r="G3" s="131"/>
      <c r="H3" s="131"/>
      <c r="I3" s="131"/>
    </row>
    <row r="4" spans="1:9" ht="25.5" customHeight="1">
      <c r="A4" s="131" t="s">
        <v>170</v>
      </c>
      <c r="B4" s="131"/>
      <c r="C4" s="131"/>
      <c r="D4" s="131" t="s">
        <v>171</v>
      </c>
      <c r="E4" s="131"/>
      <c r="F4" s="131" t="s">
        <v>172</v>
      </c>
      <c r="G4" s="131"/>
      <c r="H4" s="131" t="s">
        <v>57</v>
      </c>
      <c r="I4" s="131"/>
    </row>
    <row r="5" spans="1:9" ht="25.5" customHeight="1">
      <c r="A5" s="131" t="s">
        <v>173</v>
      </c>
      <c r="B5" s="131"/>
      <c r="C5" s="131"/>
      <c r="D5" s="131" t="s">
        <v>174</v>
      </c>
      <c r="E5" s="131"/>
      <c r="F5" s="131" t="s">
        <v>175</v>
      </c>
      <c r="G5" s="131"/>
      <c r="H5" s="131" t="s">
        <v>176</v>
      </c>
      <c r="I5" s="131"/>
    </row>
    <row r="6" spans="1:9" ht="25.5" customHeight="1">
      <c r="A6" s="131" t="s">
        <v>177</v>
      </c>
      <c r="B6" s="131"/>
      <c r="C6" s="131"/>
      <c r="D6" s="5" t="s">
        <v>178</v>
      </c>
      <c r="E6" s="4" t="s">
        <v>179</v>
      </c>
      <c r="F6" s="132" t="s">
        <v>180</v>
      </c>
      <c r="G6" s="132"/>
      <c r="H6" s="131" t="s">
        <v>181</v>
      </c>
      <c r="I6" s="131"/>
    </row>
    <row r="7" spans="1:9" ht="25.5" customHeight="1">
      <c r="A7" s="131"/>
      <c r="B7" s="131"/>
      <c r="C7" s="131"/>
      <c r="D7" s="5" t="s">
        <v>182</v>
      </c>
      <c r="E7" s="4" t="s">
        <v>183</v>
      </c>
      <c r="F7" s="132" t="s">
        <v>182</v>
      </c>
      <c r="G7" s="132"/>
      <c r="H7" s="131" t="s">
        <v>183</v>
      </c>
      <c r="I7" s="131"/>
    </row>
    <row r="8" spans="1:9" ht="25.5" customHeight="1">
      <c r="A8" s="131"/>
      <c r="B8" s="131"/>
      <c r="C8" s="131"/>
      <c r="D8" s="5" t="s">
        <v>184</v>
      </c>
      <c r="E8" s="4" t="s">
        <v>183</v>
      </c>
      <c r="F8" s="132" t="s">
        <v>185</v>
      </c>
      <c r="G8" s="132"/>
      <c r="H8" s="131" t="s">
        <v>183</v>
      </c>
      <c r="I8" s="131"/>
    </row>
    <row r="9" spans="1:9" ht="25.5" customHeight="1">
      <c r="A9" s="131"/>
      <c r="B9" s="131"/>
      <c r="C9" s="131"/>
      <c r="D9" s="5" t="s">
        <v>186</v>
      </c>
      <c r="E9" s="4" t="s">
        <v>179</v>
      </c>
      <c r="F9" s="132" t="s">
        <v>187</v>
      </c>
      <c r="G9" s="132"/>
      <c r="H9" s="131" t="s">
        <v>181</v>
      </c>
      <c r="I9" s="131"/>
    </row>
    <row r="10" spans="1:9" ht="25.5" customHeight="1">
      <c r="A10" s="131"/>
      <c r="B10" s="131"/>
      <c r="C10" s="131"/>
      <c r="D10" s="5" t="s">
        <v>188</v>
      </c>
      <c r="E10" s="4" t="s">
        <v>183</v>
      </c>
      <c r="F10" s="132" t="s">
        <v>189</v>
      </c>
      <c r="G10" s="132"/>
      <c r="H10" s="131" t="s">
        <v>183</v>
      </c>
      <c r="I10" s="131"/>
    </row>
    <row r="11" spans="1:9" ht="25.5" customHeight="1">
      <c r="A11" s="131"/>
      <c r="B11" s="131"/>
      <c r="C11" s="131"/>
      <c r="D11" s="5" t="s">
        <v>190</v>
      </c>
      <c r="E11" s="4"/>
      <c r="F11" s="132" t="s">
        <v>191</v>
      </c>
      <c r="G11" s="132"/>
      <c r="H11" s="131"/>
      <c r="I11" s="131"/>
    </row>
    <row r="12" spans="1:9" ht="31.5" customHeight="1">
      <c r="A12" s="133" t="s">
        <v>192</v>
      </c>
      <c r="B12" s="133"/>
      <c r="C12" s="133"/>
      <c r="D12" s="134" t="s">
        <v>267</v>
      </c>
      <c r="E12" s="134"/>
      <c r="F12" s="134"/>
      <c r="G12" s="134"/>
      <c r="H12" s="134"/>
      <c r="I12" s="134"/>
    </row>
    <row r="13" spans="1:9" ht="31.5" customHeight="1">
      <c r="A13" s="133" t="s">
        <v>193</v>
      </c>
      <c r="B13" s="133"/>
      <c r="C13" s="133"/>
      <c r="D13" s="134" t="s">
        <v>268</v>
      </c>
      <c r="E13" s="134"/>
      <c r="F13" s="134"/>
      <c r="G13" s="134"/>
      <c r="H13" s="134"/>
      <c r="I13" s="134"/>
    </row>
    <row r="14" spans="1:9" ht="31.5" customHeight="1">
      <c r="A14" s="133" t="s">
        <v>194</v>
      </c>
      <c r="B14" s="133"/>
      <c r="C14" s="133"/>
      <c r="D14" s="134" t="s">
        <v>195</v>
      </c>
      <c r="E14" s="134"/>
      <c r="F14" s="134"/>
      <c r="G14" s="134"/>
      <c r="H14" s="134"/>
      <c r="I14" s="134"/>
    </row>
    <row r="15" spans="1:9" ht="31.5" customHeight="1">
      <c r="A15" s="133" t="s">
        <v>196</v>
      </c>
      <c r="B15" s="133"/>
      <c r="C15" s="133"/>
      <c r="D15" s="134" t="s">
        <v>197</v>
      </c>
      <c r="E15" s="134"/>
      <c r="F15" s="134"/>
      <c r="G15" s="134"/>
      <c r="H15" s="134"/>
      <c r="I15" s="134"/>
    </row>
    <row r="16" spans="1:9" ht="31.5" customHeight="1">
      <c r="A16" s="133" t="s">
        <v>198</v>
      </c>
      <c r="B16" s="133"/>
      <c r="C16" s="133"/>
      <c r="D16" s="134" t="s">
        <v>199</v>
      </c>
      <c r="E16" s="134"/>
      <c r="F16" s="134"/>
      <c r="G16" s="134"/>
      <c r="H16" s="134"/>
      <c r="I16" s="134"/>
    </row>
    <row r="17" spans="1:9" ht="31.5" customHeight="1">
      <c r="A17" s="135"/>
      <c r="B17" s="135"/>
      <c r="C17" s="135"/>
      <c r="D17" s="135"/>
      <c r="E17" s="135"/>
      <c r="F17" s="135"/>
      <c r="G17" s="135"/>
      <c r="H17" s="135"/>
      <c r="I17" s="135"/>
    </row>
    <row r="18" spans="1:9" ht="31.5" customHeight="1">
      <c r="A18" s="133" t="s">
        <v>200</v>
      </c>
      <c r="B18" s="133"/>
      <c r="C18" s="133"/>
      <c r="D18" s="133"/>
      <c r="E18" s="133"/>
      <c r="F18" s="133"/>
      <c r="G18" s="133" t="s">
        <v>201</v>
      </c>
      <c r="H18" s="133"/>
      <c r="I18" s="133"/>
    </row>
    <row r="19" spans="1:9" ht="49.5" customHeight="1">
      <c r="A19" s="6" t="s">
        <v>202</v>
      </c>
      <c r="B19" s="133" t="s">
        <v>199</v>
      </c>
      <c r="C19" s="133"/>
      <c r="D19" s="133"/>
      <c r="E19" s="133"/>
      <c r="F19" s="133"/>
      <c r="G19" s="133" t="s">
        <v>199</v>
      </c>
      <c r="H19" s="133"/>
      <c r="I19" s="133"/>
    </row>
    <row r="20" spans="1:9" ht="21.75" customHeight="1">
      <c r="A20" s="138" t="s">
        <v>203</v>
      </c>
      <c r="B20" s="7" t="s">
        <v>204</v>
      </c>
      <c r="C20" s="7" t="s">
        <v>205</v>
      </c>
      <c r="D20" s="7" t="s">
        <v>206</v>
      </c>
      <c r="E20" s="136" t="s">
        <v>207</v>
      </c>
      <c r="F20" s="136"/>
      <c r="G20" s="7" t="s">
        <v>205</v>
      </c>
      <c r="H20" s="7" t="s">
        <v>206</v>
      </c>
      <c r="I20" s="10" t="s">
        <v>207</v>
      </c>
    </row>
    <row r="21" spans="1:9" ht="21.75" customHeight="1">
      <c r="A21" s="138"/>
      <c r="B21" s="137" t="s">
        <v>208</v>
      </c>
      <c r="C21" s="137" t="s">
        <v>209</v>
      </c>
      <c r="D21" s="8" t="s">
        <v>210</v>
      </c>
      <c r="E21" s="137" t="s">
        <v>211</v>
      </c>
      <c r="F21" s="137"/>
      <c r="G21" s="137" t="s">
        <v>209</v>
      </c>
      <c r="H21" s="8" t="s">
        <v>210</v>
      </c>
      <c r="I21" s="8" t="s">
        <v>211</v>
      </c>
    </row>
    <row r="22" spans="1:9" ht="21.75" customHeight="1">
      <c r="A22" s="138"/>
      <c r="B22" s="137"/>
      <c r="C22" s="137"/>
      <c r="D22" s="8" t="s">
        <v>212</v>
      </c>
      <c r="E22" s="137" t="s">
        <v>213</v>
      </c>
      <c r="F22" s="137"/>
      <c r="G22" s="137"/>
      <c r="H22" s="8" t="s">
        <v>212</v>
      </c>
      <c r="I22" s="8" t="s">
        <v>213</v>
      </c>
    </row>
    <row r="23" spans="1:9" ht="21.75" customHeight="1">
      <c r="A23" s="138"/>
      <c r="B23" s="137"/>
      <c r="C23" s="137" t="s">
        <v>214</v>
      </c>
      <c r="D23" s="8" t="s">
        <v>215</v>
      </c>
      <c r="E23" s="137" t="s">
        <v>216</v>
      </c>
      <c r="F23" s="137"/>
      <c r="G23" s="137" t="s">
        <v>214</v>
      </c>
      <c r="H23" s="8" t="s">
        <v>215</v>
      </c>
      <c r="I23" s="8" t="s">
        <v>216</v>
      </c>
    </row>
    <row r="24" spans="1:9" ht="21.75" customHeight="1">
      <c r="A24" s="138"/>
      <c r="B24" s="137"/>
      <c r="C24" s="137"/>
      <c r="D24" s="8" t="s">
        <v>217</v>
      </c>
      <c r="E24" s="137" t="s">
        <v>218</v>
      </c>
      <c r="F24" s="137"/>
      <c r="G24" s="137"/>
      <c r="H24" s="8" t="s">
        <v>217</v>
      </c>
      <c r="I24" s="8" t="s">
        <v>218</v>
      </c>
    </row>
    <row r="25" spans="1:9" ht="21.75" customHeight="1">
      <c r="A25" s="138"/>
      <c r="B25" s="137"/>
      <c r="C25" s="8" t="s">
        <v>219</v>
      </c>
      <c r="D25" s="8" t="s">
        <v>220</v>
      </c>
      <c r="E25" s="137" t="s">
        <v>221</v>
      </c>
      <c r="F25" s="137"/>
      <c r="G25" s="8" t="s">
        <v>219</v>
      </c>
      <c r="H25" s="8" t="s">
        <v>220</v>
      </c>
      <c r="I25" s="8" t="s">
        <v>221</v>
      </c>
    </row>
    <row r="26" spans="1:9" ht="21.75" customHeight="1">
      <c r="A26" s="138"/>
      <c r="B26" s="137"/>
      <c r="C26" s="137" t="s">
        <v>222</v>
      </c>
      <c r="D26" s="8" t="s">
        <v>223</v>
      </c>
      <c r="E26" s="137" t="s">
        <v>224</v>
      </c>
      <c r="F26" s="137"/>
      <c r="G26" s="137" t="s">
        <v>222</v>
      </c>
      <c r="H26" s="8" t="s">
        <v>223</v>
      </c>
      <c r="I26" s="8" t="s">
        <v>224</v>
      </c>
    </row>
    <row r="27" spans="1:9" ht="21.75" customHeight="1">
      <c r="A27" s="138"/>
      <c r="B27" s="137"/>
      <c r="C27" s="137"/>
      <c r="D27" s="8" t="s">
        <v>225</v>
      </c>
      <c r="E27" s="137" t="s">
        <v>226</v>
      </c>
      <c r="F27" s="137"/>
      <c r="G27" s="137"/>
      <c r="H27" s="8" t="s">
        <v>225</v>
      </c>
      <c r="I27" s="8" t="s">
        <v>226</v>
      </c>
    </row>
    <row r="28" spans="1:9" ht="21.75" customHeight="1">
      <c r="A28" s="138"/>
      <c r="B28" s="137" t="s">
        <v>227</v>
      </c>
      <c r="C28" s="8" t="s">
        <v>228</v>
      </c>
      <c r="D28" s="8" t="s">
        <v>229</v>
      </c>
      <c r="E28" s="137" t="s">
        <v>229</v>
      </c>
      <c r="F28" s="137"/>
      <c r="G28" s="8" t="s">
        <v>228</v>
      </c>
      <c r="H28" s="8" t="s">
        <v>229</v>
      </c>
      <c r="I28" s="8" t="s">
        <v>229</v>
      </c>
    </row>
    <row r="29" spans="1:9" ht="21.75" customHeight="1">
      <c r="A29" s="138"/>
      <c r="B29" s="137"/>
      <c r="C29" s="8" t="s">
        <v>230</v>
      </c>
      <c r="D29" s="8" t="s">
        <v>231</v>
      </c>
      <c r="E29" s="137" t="s">
        <v>232</v>
      </c>
      <c r="F29" s="137"/>
      <c r="G29" s="8" t="s">
        <v>230</v>
      </c>
      <c r="H29" s="8" t="s">
        <v>231</v>
      </c>
      <c r="I29" s="8" t="s">
        <v>232</v>
      </c>
    </row>
    <row r="30" spans="1:9" ht="21.75" customHeight="1">
      <c r="A30" s="138"/>
      <c r="B30" s="137"/>
      <c r="C30" s="8" t="s">
        <v>233</v>
      </c>
      <c r="D30" s="8" t="s">
        <v>229</v>
      </c>
      <c r="E30" s="137" t="s">
        <v>229</v>
      </c>
      <c r="F30" s="137"/>
      <c r="G30" s="8" t="s">
        <v>233</v>
      </c>
      <c r="H30" s="8" t="s">
        <v>229</v>
      </c>
      <c r="I30" s="8" t="s">
        <v>229</v>
      </c>
    </row>
    <row r="31" spans="1:9" ht="21.75" customHeight="1">
      <c r="A31" s="138"/>
      <c r="B31" s="137"/>
      <c r="C31" s="8" t="s">
        <v>234</v>
      </c>
      <c r="D31" s="8" t="s">
        <v>235</v>
      </c>
      <c r="E31" s="137" t="s">
        <v>236</v>
      </c>
      <c r="F31" s="137"/>
      <c r="G31" s="8" t="s">
        <v>234</v>
      </c>
      <c r="H31" s="8" t="s">
        <v>235</v>
      </c>
      <c r="I31" s="8" t="s">
        <v>236</v>
      </c>
    </row>
    <row r="32" spans="1:9" ht="21.75" customHeight="1">
      <c r="A32" s="138"/>
      <c r="B32" s="8" t="s">
        <v>237</v>
      </c>
      <c r="C32" s="8" t="s">
        <v>238</v>
      </c>
      <c r="D32" s="8" t="s">
        <v>239</v>
      </c>
      <c r="E32" s="137" t="s">
        <v>218</v>
      </c>
      <c r="F32" s="137"/>
      <c r="G32" s="8" t="s">
        <v>238</v>
      </c>
      <c r="H32" s="8" t="s">
        <v>239</v>
      </c>
      <c r="I32" s="8" t="s">
        <v>218</v>
      </c>
    </row>
    <row r="33" spans="1:9" ht="14.25" customHeight="1">
      <c r="A33" s="135"/>
      <c r="B33" s="135"/>
      <c r="C33" s="135"/>
      <c r="D33" s="135"/>
      <c r="E33" s="135"/>
      <c r="F33" s="135"/>
      <c r="G33" s="135"/>
      <c r="H33" s="135"/>
      <c r="I33" s="135"/>
    </row>
    <row r="34" spans="1:9" ht="25.5" customHeight="1">
      <c r="A34" s="9" t="s">
        <v>240</v>
      </c>
      <c r="B34" s="4" t="s">
        <v>229</v>
      </c>
      <c r="C34" s="4" t="s">
        <v>241</v>
      </c>
      <c r="D34" s="4" t="s">
        <v>242</v>
      </c>
      <c r="E34" s="131" t="s">
        <v>243</v>
      </c>
      <c r="F34" s="131"/>
      <c r="G34" s="4" t="s">
        <v>244</v>
      </c>
      <c r="H34" s="9" t="s">
        <v>245</v>
      </c>
      <c r="I34" s="4" t="s">
        <v>246</v>
      </c>
    </row>
  </sheetData>
  <sheetProtection/>
  <mergeCells count="64">
    <mergeCell ref="G23:G24"/>
    <mergeCell ref="G26:G27"/>
    <mergeCell ref="A6:C11"/>
    <mergeCell ref="E34:F34"/>
    <mergeCell ref="A20:A32"/>
    <mergeCell ref="B21:B27"/>
    <mergeCell ref="B28:B31"/>
    <mergeCell ref="C21:C22"/>
    <mergeCell ref="C23:C24"/>
    <mergeCell ref="C26:C27"/>
    <mergeCell ref="E30:F30"/>
    <mergeCell ref="E31:F31"/>
    <mergeCell ref="E32:F32"/>
    <mergeCell ref="A33:I33"/>
    <mergeCell ref="E26:F26"/>
    <mergeCell ref="E27:F27"/>
    <mergeCell ref="E28:F28"/>
    <mergeCell ref="E29:F29"/>
    <mergeCell ref="E22:F22"/>
    <mergeCell ref="E23:F23"/>
    <mergeCell ref="E24:F24"/>
    <mergeCell ref="E25:F25"/>
    <mergeCell ref="B19:F19"/>
    <mergeCell ref="G19:I19"/>
    <mergeCell ref="E20:F20"/>
    <mergeCell ref="E21:F21"/>
    <mergeCell ref="G21:G22"/>
    <mergeCell ref="A16:C16"/>
    <mergeCell ref="D16:I16"/>
    <mergeCell ref="A17:I17"/>
    <mergeCell ref="A18:F18"/>
    <mergeCell ref="G18:I18"/>
    <mergeCell ref="A14:C14"/>
    <mergeCell ref="D14:I14"/>
    <mergeCell ref="A15:C15"/>
    <mergeCell ref="D15:I15"/>
    <mergeCell ref="A12:C12"/>
    <mergeCell ref="D12:I12"/>
    <mergeCell ref="A13:C13"/>
    <mergeCell ref="D13:I13"/>
    <mergeCell ref="F10:G10"/>
    <mergeCell ref="H10:I10"/>
    <mergeCell ref="F11:G11"/>
    <mergeCell ref="H11:I11"/>
    <mergeCell ref="F8:G8"/>
    <mergeCell ref="H8:I8"/>
    <mergeCell ref="F9:G9"/>
    <mergeCell ref="H9:I9"/>
    <mergeCell ref="F6:G6"/>
    <mergeCell ref="H6:I6"/>
    <mergeCell ref="F7:G7"/>
    <mergeCell ref="H7:I7"/>
    <mergeCell ref="A5:C5"/>
    <mergeCell ref="D5:E5"/>
    <mergeCell ref="F5:G5"/>
    <mergeCell ref="H5:I5"/>
    <mergeCell ref="A4:C4"/>
    <mergeCell ref="D4:E4"/>
    <mergeCell ref="F4:G4"/>
    <mergeCell ref="H4:I4"/>
    <mergeCell ref="A1:I1"/>
    <mergeCell ref="E2:F2"/>
    <mergeCell ref="A3:C3"/>
    <mergeCell ref="D3:I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workbookViewId="0" topLeftCell="A1">
      <selection activeCell="D13" sqref="D13:I13"/>
    </sheetView>
  </sheetViews>
  <sheetFormatPr defaultColWidth="9.28125" defaultRowHeight="14.25" customHeight="1"/>
  <cols>
    <col min="1" max="1" width="9.28125" style="1" customWidth="1"/>
    <col min="2" max="2" width="10.57421875" style="1" customWidth="1"/>
    <col min="3" max="3" width="13.57421875" style="1" customWidth="1"/>
    <col min="4" max="4" width="21.28125" style="1" customWidth="1"/>
    <col min="5" max="5" width="20.00390625" style="1" customWidth="1"/>
    <col min="6" max="6" width="10.00390625" style="1" customWidth="1"/>
    <col min="7" max="7" width="15.28125" style="1" customWidth="1"/>
    <col min="8" max="8" width="14.00390625" style="1" customWidth="1"/>
    <col min="9" max="9" width="16.8515625" style="1" customWidth="1"/>
    <col min="10" max="16384" width="9.28125" style="1" customWidth="1"/>
  </cols>
  <sheetData>
    <row r="1" spans="1:9" ht="48" customHeight="1">
      <c r="A1" s="129" t="s">
        <v>167</v>
      </c>
      <c r="B1" s="129"/>
      <c r="C1" s="129"/>
      <c r="D1" s="129"/>
      <c r="E1" s="129"/>
      <c r="F1" s="129"/>
      <c r="G1" s="129"/>
      <c r="H1" s="129"/>
      <c r="I1" s="129"/>
    </row>
    <row r="2" spans="1:9" ht="21.75" customHeight="1">
      <c r="A2" s="2"/>
      <c r="B2" s="2"/>
      <c r="C2" s="2"/>
      <c r="D2" s="2"/>
      <c r="E2" s="130" t="s">
        <v>168</v>
      </c>
      <c r="F2" s="130"/>
      <c r="G2" s="3"/>
      <c r="H2" s="2"/>
      <c r="I2" s="2"/>
    </row>
    <row r="3" spans="1:9" ht="25.5" customHeight="1">
      <c r="A3" s="131" t="s">
        <v>124</v>
      </c>
      <c r="B3" s="131"/>
      <c r="C3" s="131"/>
      <c r="D3" s="131" t="s">
        <v>247</v>
      </c>
      <c r="E3" s="131"/>
      <c r="F3" s="131"/>
      <c r="G3" s="131"/>
      <c r="H3" s="131"/>
      <c r="I3" s="131"/>
    </row>
    <row r="4" spans="1:9" ht="25.5" customHeight="1">
      <c r="A4" s="131" t="s">
        <v>170</v>
      </c>
      <c r="B4" s="131"/>
      <c r="C4" s="131"/>
      <c r="D4" s="131" t="s">
        <v>171</v>
      </c>
      <c r="E4" s="131"/>
      <c r="F4" s="131" t="s">
        <v>172</v>
      </c>
      <c r="G4" s="131"/>
      <c r="H4" s="131" t="s">
        <v>57</v>
      </c>
      <c r="I4" s="131"/>
    </row>
    <row r="5" spans="1:9" ht="25.5" customHeight="1">
      <c r="A5" s="131" t="s">
        <v>173</v>
      </c>
      <c r="B5" s="131"/>
      <c r="C5" s="131"/>
      <c r="D5" s="131" t="s">
        <v>174</v>
      </c>
      <c r="E5" s="131"/>
      <c r="F5" s="131" t="s">
        <v>175</v>
      </c>
      <c r="G5" s="131"/>
      <c r="H5" s="131" t="s">
        <v>176</v>
      </c>
      <c r="I5" s="131"/>
    </row>
    <row r="6" spans="1:9" ht="25.5" customHeight="1">
      <c r="A6" s="131" t="s">
        <v>177</v>
      </c>
      <c r="B6" s="131"/>
      <c r="C6" s="131"/>
      <c r="D6" s="5" t="s">
        <v>178</v>
      </c>
      <c r="E6" s="4" t="s">
        <v>179</v>
      </c>
      <c r="F6" s="132" t="s">
        <v>180</v>
      </c>
      <c r="G6" s="132"/>
      <c r="H6" s="131" t="s">
        <v>181</v>
      </c>
      <c r="I6" s="131"/>
    </row>
    <row r="7" spans="1:9" ht="25.5" customHeight="1">
      <c r="A7" s="131"/>
      <c r="B7" s="131"/>
      <c r="C7" s="131"/>
      <c r="D7" s="5" t="s">
        <v>182</v>
      </c>
      <c r="E7" s="4" t="s">
        <v>183</v>
      </c>
      <c r="F7" s="132" t="s">
        <v>182</v>
      </c>
      <c r="G7" s="132"/>
      <c r="H7" s="131" t="s">
        <v>183</v>
      </c>
      <c r="I7" s="131"/>
    </row>
    <row r="8" spans="1:9" ht="25.5" customHeight="1">
      <c r="A8" s="131"/>
      <c r="B8" s="131"/>
      <c r="C8" s="131"/>
      <c r="D8" s="5" t="s">
        <v>184</v>
      </c>
      <c r="E8" s="4" t="s">
        <v>183</v>
      </c>
      <c r="F8" s="132" t="s">
        <v>185</v>
      </c>
      <c r="G8" s="132"/>
      <c r="H8" s="131" t="s">
        <v>183</v>
      </c>
      <c r="I8" s="131"/>
    </row>
    <row r="9" spans="1:9" ht="25.5" customHeight="1">
      <c r="A9" s="131"/>
      <c r="B9" s="131"/>
      <c r="C9" s="131"/>
      <c r="D9" s="5" t="s">
        <v>186</v>
      </c>
      <c r="E9" s="4" t="s">
        <v>179</v>
      </c>
      <c r="F9" s="132" t="s">
        <v>187</v>
      </c>
      <c r="G9" s="132"/>
      <c r="H9" s="131" t="s">
        <v>181</v>
      </c>
      <c r="I9" s="131"/>
    </row>
    <row r="10" spans="1:9" ht="25.5" customHeight="1">
      <c r="A10" s="131"/>
      <c r="B10" s="131"/>
      <c r="C10" s="131"/>
      <c r="D10" s="5" t="s">
        <v>188</v>
      </c>
      <c r="E10" s="4" t="s">
        <v>183</v>
      </c>
      <c r="F10" s="132" t="s">
        <v>189</v>
      </c>
      <c r="G10" s="132"/>
      <c r="H10" s="131" t="s">
        <v>183</v>
      </c>
      <c r="I10" s="131"/>
    </row>
    <row r="11" spans="1:9" ht="25.5" customHeight="1">
      <c r="A11" s="131"/>
      <c r="B11" s="131"/>
      <c r="C11" s="131"/>
      <c r="D11" s="5" t="s">
        <v>190</v>
      </c>
      <c r="E11" s="4"/>
      <c r="F11" s="132" t="s">
        <v>191</v>
      </c>
      <c r="G11" s="132"/>
      <c r="H11" s="131"/>
      <c r="I11" s="131"/>
    </row>
    <row r="12" spans="1:9" ht="31.5" customHeight="1">
      <c r="A12" s="133" t="s">
        <v>192</v>
      </c>
      <c r="B12" s="133"/>
      <c r="C12" s="133"/>
      <c r="D12" s="134" t="s">
        <v>265</v>
      </c>
      <c r="E12" s="134"/>
      <c r="F12" s="134"/>
      <c r="G12" s="134"/>
      <c r="H12" s="134"/>
      <c r="I12" s="134"/>
    </row>
    <row r="13" spans="1:9" ht="31.5" customHeight="1">
      <c r="A13" s="133" t="s">
        <v>193</v>
      </c>
      <c r="B13" s="133"/>
      <c r="C13" s="133"/>
      <c r="D13" s="134" t="s">
        <v>266</v>
      </c>
      <c r="E13" s="134"/>
      <c r="F13" s="134"/>
      <c r="G13" s="134"/>
      <c r="H13" s="134"/>
      <c r="I13" s="134"/>
    </row>
    <row r="14" spans="1:9" ht="31.5" customHeight="1">
      <c r="A14" s="133" t="s">
        <v>194</v>
      </c>
      <c r="B14" s="133"/>
      <c r="C14" s="133"/>
      <c r="D14" s="134" t="s">
        <v>248</v>
      </c>
      <c r="E14" s="134"/>
      <c r="F14" s="134"/>
      <c r="G14" s="134"/>
      <c r="H14" s="134"/>
      <c r="I14" s="134"/>
    </row>
    <row r="15" spans="1:9" ht="31.5" customHeight="1">
      <c r="A15" s="133" t="s">
        <v>196</v>
      </c>
      <c r="B15" s="133"/>
      <c r="C15" s="133"/>
      <c r="D15" s="134" t="s">
        <v>249</v>
      </c>
      <c r="E15" s="134"/>
      <c r="F15" s="134"/>
      <c r="G15" s="134"/>
      <c r="H15" s="134"/>
      <c r="I15" s="134"/>
    </row>
    <row r="16" spans="1:9" ht="31.5" customHeight="1">
      <c r="A16" s="133" t="s">
        <v>198</v>
      </c>
      <c r="B16" s="133"/>
      <c r="C16" s="133"/>
      <c r="D16" s="134" t="s">
        <v>250</v>
      </c>
      <c r="E16" s="134"/>
      <c r="F16" s="134"/>
      <c r="G16" s="134"/>
      <c r="H16" s="134"/>
      <c r="I16" s="134"/>
    </row>
    <row r="17" spans="1:9" ht="31.5" customHeight="1">
      <c r="A17" s="135"/>
      <c r="B17" s="135"/>
      <c r="C17" s="135"/>
      <c r="D17" s="135"/>
      <c r="E17" s="135"/>
      <c r="F17" s="135"/>
      <c r="G17" s="135"/>
      <c r="H17" s="135"/>
      <c r="I17" s="135"/>
    </row>
    <row r="18" spans="1:9" ht="31.5" customHeight="1">
      <c r="A18" s="133" t="s">
        <v>200</v>
      </c>
      <c r="B18" s="133"/>
      <c r="C18" s="133"/>
      <c r="D18" s="133"/>
      <c r="E18" s="133"/>
      <c r="F18" s="133"/>
      <c r="G18" s="133" t="s">
        <v>201</v>
      </c>
      <c r="H18" s="133"/>
      <c r="I18" s="133"/>
    </row>
    <row r="19" spans="1:9" ht="49.5" customHeight="1">
      <c r="A19" s="6" t="s">
        <v>202</v>
      </c>
      <c r="B19" s="133" t="s">
        <v>250</v>
      </c>
      <c r="C19" s="133"/>
      <c r="D19" s="133"/>
      <c r="E19" s="133"/>
      <c r="F19" s="133"/>
      <c r="G19" s="133" t="s">
        <v>250</v>
      </c>
      <c r="H19" s="133"/>
      <c r="I19" s="133"/>
    </row>
    <row r="20" spans="1:9" ht="21.75" customHeight="1">
      <c r="A20" s="138" t="s">
        <v>203</v>
      </c>
      <c r="B20" s="7" t="s">
        <v>204</v>
      </c>
      <c r="C20" s="7" t="s">
        <v>205</v>
      </c>
      <c r="D20" s="7" t="s">
        <v>206</v>
      </c>
      <c r="E20" s="136" t="s">
        <v>207</v>
      </c>
      <c r="F20" s="136"/>
      <c r="G20" s="7" t="s">
        <v>205</v>
      </c>
      <c r="H20" s="7" t="s">
        <v>206</v>
      </c>
      <c r="I20" s="10" t="s">
        <v>207</v>
      </c>
    </row>
    <row r="21" spans="1:9" ht="21.75" customHeight="1">
      <c r="A21" s="138"/>
      <c r="B21" s="137" t="s">
        <v>208</v>
      </c>
      <c r="C21" s="137" t="s">
        <v>209</v>
      </c>
      <c r="D21" s="8" t="s">
        <v>210</v>
      </c>
      <c r="E21" s="137" t="s">
        <v>211</v>
      </c>
      <c r="F21" s="137"/>
      <c r="G21" s="137" t="s">
        <v>209</v>
      </c>
      <c r="H21" s="8" t="s">
        <v>210</v>
      </c>
      <c r="I21" s="8" t="s">
        <v>211</v>
      </c>
    </row>
    <row r="22" spans="1:9" ht="21.75" customHeight="1">
      <c r="A22" s="138"/>
      <c r="B22" s="137"/>
      <c r="C22" s="137"/>
      <c r="D22" s="8" t="s">
        <v>251</v>
      </c>
      <c r="E22" s="137" t="s">
        <v>252</v>
      </c>
      <c r="F22" s="137"/>
      <c r="G22" s="137"/>
      <c r="H22" s="8" t="s">
        <v>251</v>
      </c>
      <c r="I22" s="8" t="s">
        <v>252</v>
      </c>
    </row>
    <row r="23" spans="1:9" ht="21.75" customHeight="1">
      <c r="A23" s="138"/>
      <c r="B23" s="137"/>
      <c r="C23" s="137"/>
      <c r="D23" s="8" t="s">
        <v>253</v>
      </c>
      <c r="E23" s="137" t="s">
        <v>254</v>
      </c>
      <c r="F23" s="137"/>
      <c r="G23" s="137"/>
      <c r="H23" s="8" t="s">
        <v>253</v>
      </c>
      <c r="I23" s="8" t="s">
        <v>254</v>
      </c>
    </row>
    <row r="24" spans="1:9" ht="21.75" customHeight="1">
      <c r="A24" s="138"/>
      <c r="B24" s="137"/>
      <c r="C24" s="137" t="s">
        <v>214</v>
      </c>
      <c r="D24" s="8" t="s">
        <v>215</v>
      </c>
      <c r="E24" s="137" t="s">
        <v>216</v>
      </c>
      <c r="F24" s="137"/>
      <c r="G24" s="137" t="s">
        <v>214</v>
      </c>
      <c r="H24" s="8" t="s">
        <v>215</v>
      </c>
      <c r="I24" s="8" t="s">
        <v>216</v>
      </c>
    </row>
    <row r="25" spans="1:9" ht="21.75" customHeight="1">
      <c r="A25" s="138"/>
      <c r="B25" s="137"/>
      <c r="C25" s="137"/>
      <c r="D25" s="8" t="s">
        <v>217</v>
      </c>
      <c r="E25" s="137" t="s">
        <v>218</v>
      </c>
      <c r="F25" s="137"/>
      <c r="G25" s="137"/>
      <c r="H25" s="8" t="s">
        <v>217</v>
      </c>
      <c r="I25" s="8" t="s">
        <v>218</v>
      </c>
    </row>
    <row r="26" spans="1:9" ht="21.75" customHeight="1">
      <c r="A26" s="138"/>
      <c r="B26" s="137"/>
      <c r="C26" s="8" t="s">
        <v>219</v>
      </c>
      <c r="D26" s="8" t="s">
        <v>220</v>
      </c>
      <c r="E26" s="137" t="s">
        <v>255</v>
      </c>
      <c r="F26" s="137"/>
      <c r="G26" s="8" t="s">
        <v>219</v>
      </c>
      <c r="H26" s="8" t="s">
        <v>220</v>
      </c>
      <c r="I26" s="8" t="s">
        <v>255</v>
      </c>
    </row>
    <row r="27" spans="1:9" ht="21.75" customHeight="1">
      <c r="A27" s="138"/>
      <c r="B27" s="137"/>
      <c r="C27" s="137" t="s">
        <v>222</v>
      </c>
      <c r="D27" s="8" t="s">
        <v>256</v>
      </c>
      <c r="E27" s="137" t="s">
        <v>257</v>
      </c>
      <c r="F27" s="137"/>
      <c r="G27" s="137" t="s">
        <v>222</v>
      </c>
      <c r="H27" s="8" t="s">
        <v>256</v>
      </c>
      <c r="I27" s="8" t="s">
        <v>257</v>
      </c>
    </row>
    <row r="28" spans="1:9" ht="21.75" customHeight="1">
      <c r="A28" s="138"/>
      <c r="B28" s="137"/>
      <c r="C28" s="137"/>
      <c r="D28" s="8" t="s">
        <v>258</v>
      </c>
      <c r="E28" s="137" t="s">
        <v>259</v>
      </c>
      <c r="F28" s="137"/>
      <c r="G28" s="137"/>
      <c r="H28" s="8" t="s">
        <v>258</v>
      </c>
      <c r="I28" s="8" t="s">
        <v>259</v>
      </c>
    </row>
    <row r="29" spans="1:9" ht="21.75" customHeight="1">
      <c r="A29" s="138"/>
      <c r="B29" s="137" t="s">
        <v>227</v>
      </c>
      <c r="C29" s="8" t="s">
        <v>228</v>
      </c>
      <c r="D29" s="8" t="s">
        <v>229</v>
      </c>
      <c r="E29" s="137" t="s">
        <v>229</v>
      </c>
      <c r="F29" s="137"/>
      <c r="G29" s="8" t="s">
        <v>228</v>
      </c>
      <c r="H29" s="8" t="s">
        <v>229</v>
      </c>
      <c r="I29" s="8" t="s">
        <v>229</v>
      </c>
    </row>
    <row r="30" spans="1:9" ht="21.75" customHeight="1">
      <c r="A30" s="138"/>
      <c r="B30" s="137"/>
      <c r="C30" s="8" t="s">
        <v>230</v>
      </c>
      <c r="D30" s="8" t="s">
        <v>260</v>
      </c>
      <c r="E30" s="137" t="s">
        <v>261</v>
      </c>
      <c r="F30" s="137"/>
      <c r="G30" s="8" t="s">
        <v>230</v>
      </c>
      <c r="H30" s="8" t="s">
        <v>260</v>
      </c>
      <c r="I30" s="8" t="s">
        <v>261</v>
      </c>
    </row>
    <row r="31" spans="1:9" ht="21.75" customHeight="1">
      <c r="A31" s="138"/>
      <c r="B31" s="137"/>
      <c r="C31" s="8" t="s">
        <v>233</v>
      </c>
      <c r="D31" s="8" t="s">
        <v>229</v>
      </c>
      <c r="E31" s="137" t="s">
        <v>229</v>
      </c>
      <c r="F31" s="137"/>
      <c r="G31" s="8" t="s">
        <v>233</v>
      </c>
      <c r="H31" s="8" t="s">
        <v>229</v>
      </c>
      <c r="I31" s="8" t="s">
        <v>229</v>
      </c>
    </row>
    <row r="32" spans="1:9" ht="21.75" customHeight="1">
      <c r="A32" s="138"/>
      <c r="B32" s="137"/>
      <c r="C32" s="8" t="s">
        <v>234</v>
      </c>
      <c r="D32" s="8" t="s">
        <v>235</v>
      </c>
      <c r="E32" s="137" t="s">
        <v>236</v>
      </c>
      <c r="F32" s="137"/>
      <c r="G32" s="8" t="s">
        <v>234</v>
      </c>
      <c r="H32" s="8" t="s">
        <v>235</v>
      </c>
      <c r="I32" s="8" t="s">
        <v>236</v>
      </c>
    </row>
    <row r="33" spans="1:9" ht="21.75" customHeight="1">
      <c r="A33" s="138"/>
      <c r="B33" s="137" t="s">
        <v>237</v>
      </c>
      <c r="C33" s="137" t="s">
        <v>238</v>
      </c>
      <c r="D33" s="8" t="s">
        <v>262</v>
      </c>
      <c r="E33" s="137" t="s">
        <v>218</v>
      </c>
      <c r="F33" s="137"/>
      <c r="G33" s="137" t="s">
        <v>238</v>
      </c>
      <c r="H33" s="8" t="s">
        <v>262</v>
      </c>
      <c r="I33" s="8" t="s">
        <v>218</v>
      </c>
    </row>
    <row r="34" spans="1:9" ht="21.75" customHeight="1">
      <c r="A34" s="138"/>
      <c r="B34" s="137"/>
      <c r="C34" s="137"/>
      <c r="D34" s="8" t="s">
        <v>263</v>
      </c>
      <c r="E34" s="137" t="s">
        <v>218</v>
      </c>
      <c r="F34" s="137"/>
      <c r="G34" s="137"/>
      <c r="H34" s="8" t="s">
        <v>263</v>
      </c>
      <c r="I34" s="8" t="s">
        <v>218</v>
      </c>
    </row>
    <row r="35" spans="1:9" ht="14.25" customHeight="1">
      <c r="A35" s="135"/>
      <c r="B35" s="135"/>
      <c r="C35" s="135"/>
      <c r="D35" s="135"/>
      <c r="E35" s="135"/>
      <c r="F35" s="135"/>
      <c r="G35" s="135"/>
      <c r="H35" s="135"/>
      <c r="I35" s="135"/>
    </row>
    <row r="36" spans="1:9" ht="25.5" customHeight="1">
      <c r="A36" s="9" t="s">
        <v>240</v>
      </c>
      <c r="B36" s="4" t="s">
        <v>229</v>
      </c>
      <c r="C36" s="4" t="s">
        <v>241</v>
      </c>
      <c r="D36" s="4" t="s">
        <v>242</v>
      </c>
      <c r="E36" s="131" t="s">
        <v>243</v>
      </c>
      <c r="F36" s="131"/>
      <c r="G36" s="4" t="s">
        <v>244</v>
      </c>
      <c r="H36" s="9" t="s">
        <v>245</v>
      </c>
      <c r="I36" s="4" t="s">
        <v>264</v>
      </c>
    </row>
  </sheetData>
  <sheetProtection/>
  <mergeCells count="69">
    <mergeCell ref="A6:C11"/>
    <mergeCell ref="C33:C34"/>
    <mergeCell ref="G21:G23"/>
    <mergeCell ref="G24:G25"/>
    <mergeCell ref="G27:G28"/>
    <mergeCell ref="G33:G34"/>
    <mergeCell ref="E34:F34"/>
    <mergeCell ref="A35:I35"/>
    <mergeCell ref="E36:F36"/>
    <mergeCell ref="A20:A34"/>
    <mergeCell ref="B21:B28"/>
    <mergeCell ref="B29:B32"/>
    <mergeCell ref="B33:B34"/>
    <mergeCell ref="C21:C23"/>
    <mergeCell ref="C24:C25"/>
    <mergeCell ref="C27:C28"/>
    <mergeCell ref="E30:F30"/>
    <mergeCell ref="E31:F31"/>
    <mergeCell ref="E32:F32"/>
    <mergeCell ref="E33:F33"/>
    <mergeCell ref="E26:F26"/>
    <mergeCell ref="E27:F27"/>
    <mergeCell ref="E28:F28"/>
    <mergeCell ref="E29:F29"/>
    <mergeCell ref="E22:F22"/>
    <mergeCell ref="E23:F23"/>
    <mergeCell ref="E24:F24"/>
    <mergeCell ref="E25:F25"/>
    <mergeCell ref="B19:F19"/>
    <mergeCell ref="G19:I19"/>
    <mergeCell ref="E20:F20"/>
    <mergeCell ref="E21:F21"/>
    <mergeCell ref="A16:C16"/>
    <mergeCell ref="D16:I16"/>
    <mergeCell ref="A17:I17"/>
    <mergeCell ref="A18:F18"/>
    <mergeCell ref="G18:I18"/>
    <mergeCell ref="A14:C14"/>
    <mergeCell ref="D14:I14"/>
    <mergeCell ref="A15:C15"/>
    <mergeCell ref="D15:I15"/>
    <mergeCell ref="A12:C12"/>
    <mergeCell ref="D12:I12"/>
    <mergeCell ref="A13:C13"/>
    <mergeCell ref="D13:I13"/>
    <mergeCell ref="F10:G10"/>
    <mergeCell ref="H10:I10"/>
    <mergeCell ref="F11:G11"/>
    <mergeCell ref="H11:I11"/>
    <mergeCell ref="F8:G8"/>
    <mergeCell ref="H8:I8"/>
    <mergeCell ref="F9:G9"/>
    <mergeCell ref="H9:I9"/>
    <mergeCell ref="F6:G6"/>
    <mergeCell ref="H6:I6"/>
    <mergeCell ref="F7:G7"/>
    <mergeCell ref="H7:I7"/>
    <mergeCell ref="A5:C5"/>
    <mergeCell ref="D5:E5"/>
    <mergeCell ref="F5:G5"/>
    <mergeCell ref="H5:I5"/>
    <mergeCell ref="A4:C4"/>
    <mergeCell ref="D4:E4"/>
    <mergeCell ref="F4:G4"/>
    <mergeCell ref="H4:I4"/>
    <mergeCell ref="A1:I1"/>
    <mergeCell ref="E2:F2"/>
    <mergeCell ref="A3:C3"/>
    <mergeCell ref="D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view="pageBreakPreview" zoomScaleSheetLayoutView="100" workbookViewId="0" topLeftCell="A1">
      <selection activeCell="D10" sqref="D10"/>
    </sheetView>
  </sheetViews>
  <sheetFormatPr defaultColWidth="9.140625" defaultRowHeight="12.75" customHeight="1"/>
  <cols>
    <col min="1" max="1" width="14.140625" style="16" customWidth="1"/>
    <col min="2" max="2" width="29.8515625" style="16" customWidth="1"/>
    <col min="3" max="4" width="15.00390625" style="22" customWidth="1"/>
    <col min="5" max="5" width="10.421875" style="22" customWidth="1"/>
    <col min="6" max="7" width="8.00390625" style="16" customWidth="1"/>
    <col min="8" max="8" width="10.421875" style="16" customWidth="1"/>
    <col min="9" max="9" width="8.7109375" style="16" customWidth="1"/>
    <col min="10" max="10" width="9.140625" style="16" customWidth="1"/>
  </cols>
  <sheetData>
    <row r="1" ht="19.5" customHeight="1">
      <c r="I1" s="35" t="s">
        <v>44</v>
      </c>
    </row>
    <row r="2" spans="1:9" ht="36" customHeight="1">
      <c r="A2" s="102" t="s">
        <v>45</v>
      </c>
      <c r="B2" s="105"/>
      <c r="C2" s="105"/>
      <c r="D2" s="105"/>
      <c r="E2" s="105"/>
      <c r="F2" s="105"/>
      <c r="G2" s="105"/>
      <c r="H2" s="105"/>
      <c r="I2" s="105"/>
    </row>
    <row r="3" spans="1:9" ht="15">
      <c r="A3" s="73"/>
      <c r="B3" s="73"/>
      <c r="C3" s="73"/>
      <c r="D3" s="73"/>
      <c r="E3" s="73"/>
      <c r="F3" s="73"/>
      <c r="G3" s="73"/>
      <c r="H3" s="73"/>
      <c r="I3" s="35" t="s">
        <v>2</v>
      </c>
    </row>
    <row r="4" spans="1:9" ht="34.5" customHeight="1">
      <c r="A4" s="106" t="s">
        <v>5</v>
      </c>
      <c r="B4" s="106"/>
      <c r="C4" s="106" t="s">
        <v>46</v>
      </c>
      <c r="D4" s="106"/>
      <c r="E4" s="106"/>
      <c r="F4" s="106"/>
      <c r="G4" s="106"/>
      <c r="H4" s="106"/>
      <c r="I4" s="106"/>
    </row>
    <row r="5" spans="1:9" ht="51" customHeight="1">
      <c r="A5" s="63" t="s">
        <v>47</v>
      </c>
      <c r="B5" s="63" t="s">
        <v>48</v>
      </c>
      <c r="C5" s="63" t="s">
        <v>42</v>
      </c>
      <c r="D5" s="63" t="s">
        <v>49</v>
      </c>
      <c r="E5" s="63" t="s">
        <v>50</v>
      </c>
      <c r="F5" s="63" t="s">
        <v>51</v>
      </c>
      <c r="G5" s="63" t="s">
        <v>52</v>
      </c>
      <c r="H5" s="63" t="s">
        <v>53</v>
      </c>
      <c r="I5" s="63" t="s">
        <v>54</v>
      </c>
    </row>
    <row r="6" spans="1:9" ht="34.5" customHeight="1">
      <c r="A6" s="63"/>
      <c r="B6" s="63" t="s">
        <v>55</v>
      </c>
      <c r="C6" s="89">
        <f aca="true" t="shared" si="0" ref="C6:E7">C7</f>
        <v>80.2866</v>
      </c>
      <c r="D6" s="89">
        <f t="shared" si="0"/>
        <v>80.2866</v>
      </c>
      <c r="E6" s="89">
        <f t="shared" si="0"/>
        <v>0</v>
      </c>
      <c r="F6" s="63"/>
      <c r="G6" s="63"/>
      <c r="H6" s="63"/>
      <c r="I6" s="63"/>
    </row>
    <row r="7" spans="1:9" ht="34.5" customHeight="1">
      <c r="A7" s="90" t="s">
        <v>56</v>
      </c>
      <c r="B7" s="91" t="s">
        <v>57</v>
      </c>
      <c r="C7" s="89">
        <f t="shared" si="0"/>
        <v>80.2866</v>
      </c>
      <c r="D7" s="89">
        <f t="shared" si="0"/>
        <v>80.2866</v>
      </c>
      <c r="E7" s="89">
        <f t="shared" si="0"/>
        <v>0</v>
      </c>
      <c r="F7" s="63"/>
      <c r="G7" s="63"/>
      <c r="H7" s="63"/>
      <c r="I7" s="63"/>
    </row>
    <row r="8" spans="1:9" ht="34.5" customHeight="1">
      <c r="A8" s="92" t="s">
        <v>58</v>
      </c>
      <c r="B8" s="93" t="s">
        <v>59</v>
      </c>
      <c r="C8" s="94">
        <f>SUM(C9:C9)</f>
        <v>80.2866</v>
      </c>
      <c r="D8" s="94">
        <f>SUM(D9:D9)</f>
        <v>80.2866</v>
      </c>
      <c r="E8" s="94">
        <f>SUM(E9:E9)</f>
        <v>0</v>
      </c>
      <c r="F8" s="87"/>
      <c r="G8" s="87"/>
      <c r="H8" s="87"/>
      <c r="I8" s="87"/>
    </row>
    <row r="9" spans="1:10" ht="34.5" customHeight="1">
      <c r="A9" s="95" t="s">
        <v>58</v>
      </c>
      <c r="B9" s="93" t="s">
        <v>59</v>
      </c>
      <c r="C9" s="96">
        <f>SUM(D9:E9)</f>
        <v>80.2866</v>
      </c>
      <c r="D9" s="96">
        <v>80.2866</v>
      </c>
      <c r="E9" s="96"/>
      <c r="F9" s="97"/>
      <c r="G9" s="38"/>
      <c r="H9" s="38"/>
      <c r="I9" s="38"/>
      <c r="J9" s="34"/>
    </row>
    <row r="10" spans="1:9" ht="22.5" customHeight="1">
      <c r="A10" s="40"/>
      <c r="B10" s="40"/>
      <c r="C10" s="98"/>
      <c r="D10" s="98"/>
      <c r="E10" s="98"/>
      <c r="F10" s="40"/>
      <c r="G10" s="40"/>
      <c r="H10" s="40"/>
      <c r="I10" s="40"/>
    </row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I2"/>
    <mergeCell ref="A4:B4"/>
    <mergeCell ref="C4:I4"/>
  </mergeCells>
  <printOptions horizontalCentered="1"/>
  <pageMargins left="0.6692913385826772" right="0.6692913385826772" top="0.7874015748031497" bottom="0.7874015748031497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view="pageBreakPreview" zoomScaleSheetLayoutView="100" workbookViewId="0" topLeftCell="A2">
      <selection activeCell="C10" sqref="C10:E23"/>
    </sheetView>
  </sheetViews>
  <sheetFormatPr defaultColWidth="9.140625" defaultRowHeight="12.75" customHeight="1"/>
  <cols>
    <col min="1" max="1" width="17.28125" style="16" customWidth="1"/>
    <col min="2" max="2" width="29.28125" style="16" customWidth="1"/>
    <col min="3" max="3" width="14.00390625" style="22" customWidth="1"/>
    <col min="4" max="5" width="15.421875" style="22" bestFit="1" customWidth="1"/>
  </cols>
  <sheetData>
    <row r="1" ht="15.75" customHeight="1">
      <c r="E1" s="73" t="s">
        <v>60</v>
      </c>
    </row>
    <row r="2" spans="1:5" ht="36" customHeight="1">
      <c r="A2" s="102" t="s">
        <v>61</v>
      </c>
      <c r="B2" s="103"/>
      <c r="C2" s="103"/>
      <c r="D2" s="103"/>
      <c r="E2" s="103"/>
    </row>
    <row r="3" spans="1:5" ht="15" customHeight="1">
      <c r="A3" s="73"/>
      <c r="B3" s="73"/>
      <c r="C3" s="73"/>
      <c r="D3" s="73"/>
      <c r="E3" s="73" t="s">
        <v>2</v>
      </c>
    </row>
    <row r="4" spans="1:5" ht="24" customHeight="1">
      <c r="A4" s="107" t="s">
        <v>5</v>
      </c>
      <c r="B4" s="107"/>
      <c r="C4" s="108" t="s">
        <v>46</v>
      </c>
      <c r="D4" s="108"/>
      <c r="E4" s="108"/>
    </row>
    <row r="5" spans="1:5" s="16" customFormat="1" ht="24" customHeight="1">
      <c r="A5" s="77" t="s">
        <v>47</v>
      </c>
      <c r="B5" s="77" t="s">
        <v>48</v>
      </c>
      <c r="C5" s="77" t="s">
        <v>55</v>
      </c>
      <c r="D5" s="77" t="s">
        <v>62</v>
      </c>
      <c r="E5" s="77" t="s">
        <v>63</v>
      </c>
    </row>
    <row r="6" spans="1:5" s="16" customFormat="1" ht="24" customHeight="1">
      <c r="A6" s="77"/>
      <c r="B6" s="77" t="s">
        <v>55</v>
      </c>
      <c r="C6" s="78">
        <f aca="true" t="shared" si="0" ref="C6:E7">C7</f>
        <v>80.2866</v>
      </c>
      <c r="D6" s="78">
        <f t="shared" si="0"/>
        <v>76.2866</v>
      </c>
      <c r="E6" s="78">
        <f t="shared" si="0"/>
        <v>4</v>
      </c>
    </row>
    <row r="7" spans="1:5" s="16" customFormat="1" ht="30" customHeight="1">
      <c r="A7" s="76" t="s">
        <v>56</v>
      </c>
      <c r="B7" s="88" t="s">
        <v>57</v>
      </c>
      <c r="C7" s="78">
        <f t="shared" si="0"/>
        <v>80.2866</v>
      </c>
      <c r="D7" s="78">
        <f t="shared" si="0"/>
        <v>76.2866</v>
      </c>
      <c r="E7" s="78">
        <f t="shared" si="0"/>
        <v>4</v>
      </c>
    </row>
    <row r="8" spans="1:5" s="16" customFormat="1" ht="30" customHeight="1">
      <c r="A8" s="79" t="s">
        <v>58</v>
      </c>
      <c r="B8" s="88" t="s">
        <v>57</v>
      </c>
      <c r="C8" s="78">
        <f>C9</f>
        <v>80.2866</v>
      </c>
      <c r="D8" s="78">
        <f>D9</f>
        <v>76.2866</v>
      </c>
      <c r="E8" s="78">
        <f>E9</f>
        <v>4</v>
      </c>
    </row>
    <row r="9" spans="1:5" s="16" customFormat="1" ht="30" customHeight="1">
      <c r="A9" s="81" t="s">
        <v>58</v>
      </c>
      <c r="B9" s="88" t="s">
        <v>57</v>
      </c>
      <c r="C9" s="78">
        <f>C10+C17+C21+C14</f>
        <v>80.2866</v>
      </c>
      <c r="D9" s="78">
        <f>D10+D17+D21+D14</f>
        <v>76.2866</v>
      </c>
      <c r="E9" s="78">
        <f>E10+E17+E21+E14</f>
        <v>4</v>
      </c>
    </row>
    <row r="10" spans="1:5" s="16" customFormat="1" ht="24" customHeight="1">
      <c r="A10" s="76" t="s">
        <v>64</v>
      </c>
      <c r="B10" s="77" t="s">
        <v>8</v>
      </c>
      <c r="C10" s="78">
        <f>SUM(C11)</f>
        <v>61.135400000000004</v>
      </c>
      <c r="D10" s="78">
        <f>SUM(D11)</f>
        <v>61.135400000000004</v>
      </c>
      <c r="E10" s="78">
        <f>SUM(E11)</f>
        <v>0</v>
      </c>
    </row>
    <row r="11" spans="1:5" s="16" customFormat="1" ht="31.5" customHeight="1">
      <c r="A11" s="79" t="s">
        <v>65</v>
      </c>
      <c r="B11" s="80" t="s">
        <v>66</v>
      </c>
      <c r="C11" s="78">
        <f>SUM(C12:C13)</f>
        <v>61.135400000000004</v>
      </c>
      <c r="D11" s="78">
        <f>SUM(D12:D13)</f>
        <v>61.135400000000004</v>
      </c>
      <c r="E11" s="78">
        <f>SUM(E12:E13)</f>
        <v>0</v>
      </c>
    </row>
    <row r="12" spans="1:5" s="16" customFormat="1" ht="24" customHeight="1">
      <c r="A12" s="81" t="s">
        <v>67</v>
      </c>
      <c r="B12" s="82" t="s">
        <v>68</v>
      </c>
      <c r="C12" s="46">
        <f>SUM(D12:E12)</f>
        <v>53.4048</v>
      </c>
      <c r="D12" s="46">
        <v>53.4048</v>
      </c>
      <c r="E12" s="46"/>
    </row>
    <row r="13" spans="1:5" s="16" customFormat="1" ht="24" customHeight="1">
      <c r="A13" s="81" t="s">
        <v>69</v>
      </c>
      <c r="B13" s="82" t="s">
        <v>70</v>
      </c>
      <c r="C13" s="46">
        <f>SUM(D13:E13)</f>
        <v>7.7306</v>
      </c>
      <c r="D13" s="46">
        <v>7.7306</v>
      </c>
      <c r="E13" s="46"/>
    </row>
    <row r="14" spans="1:5" s="16" customFormat="1" ht="24" customHeight="1">
      <c r="A14" s="76" t="s">
        <v>71</v>
      </c>
      <c r="B14" s="83" t="s">
        <v>16</v>
      </c>
      <c r="C14" s="78">
        <f>SUM(C15)</f>
        <v>4</v>
      </c>
      <c r="D14" s="78">
        <f>SUM(D15)</f>
        <v>0</v>
      </c>
      <c r="E14" s="78">
        <f>SUM(E15)</f>
        <v>4</v>
      </c>
    </row>
    <row r="15" spans="1:5" s="16" customFormat="1" ht="24" customHeight="1">
      <c r="A15" s="79" t="s">
        <v>72</v>
      </c>
      <c r="B15" s="83" t="s">
        <v>73</v>
      </c>
      <c r="C15" s="78">
        <f>SUM(D15:E15)</f>
        <v>4</v>
      </c>
      <c r="D15" s="78">
        <f>SUM(D16)</f>
        <v>0</v>
      </c>
      <c r="E15" s="78">
        <f>SUM(E16)</f>
        <v>4</v>
      </c>
    </row>
    <row r="16" spans="1:5" s="16" customFormat="1" ht="24" customHeight="1">
      <c r="A16" s="81" t="s">
        <v>74</v>
      </c>
      <c r="B16" s="82" t="s">
        <v>75</v>
      </c>
      <c r="C16" s="46">
        <f>SUM(D16:E16)</f>
        <v>4</v>
      </c>
      <c r="D16" s="46"/>
      <c r="E16" s="46">
        <v>4</v>
      </c>
    </row>
    <row r="17" spans="1:5" s="16" customFormat="1" ht="24" customHeight="1">
      <c r="A17" s="84" t="s">
        <v>76</v>
      </c>
      <c r="B17" s="77" t="s">
        <v>19</v>
      </c>
      <c r="C17" s="78">
        <f>C18</f>
        <v>9.565100000000001</v>
      </c>
      <c r="D17" s="78">
        <f>D18</f>
        <v>9.565100000000001</v>
      </c>
      <c r="E17" s="78">
        <f>E18</f>
        <v>0</v>
      </c>
    </row>
    <row r="18" spans="1:5" s="16" customFormat="1" ht="24" customHeight="1">
      <c r="A18" s="79" t="s">
        <v>77</v>
      </c>
      <c r="B18" s="77" t="s">
        <v>78</v>
      </c>
      <c r="C18" s="78">
        <f>SUM(C19:C20)</f>
        <v>9.565100000000001</v>
      </c>
      <c r="D18" s="78">
        <f>SUM(D19:D20)</f>
        <v>9.565100000000001</v>
      </c>
      <c r="E18" s="78">
        <f>SUM(E19:E20)</f>
        <v>0</v>
      </c>
    </row>
    <row r="19" spans="1:5" s="16" customFormat="1" ht="33.75" customHeight="1">
      <c r="A19" s="79" t="s">
        <v>79</v>
      </c>
      <c r="B19" s="85" t="s">
        <v>80</v>
      </c>
      <c r="C19" s="46">
        <f>D19</f>
        <v>7.3951</v>
      </c>
      <c r="D19" s="46">
        <v>7.3951</v>
      </c>
      <c r="E19" s="46"/>
    </row>
    <row r="20" spans="1:5" s="16" customFormat="1" ht="24" customHeight="1">
      <c r="A20" s="79" t="s">
        <v>81</v>
      </c>
      <c r="B20" s="45" t="s">
        <v>82</v>
      </c>
      <c r="C20" s="46">
        <f>D20</f>
        <v>2.17</v>
      </c>
      <c r="D20" s="46">
        <v>2.17</v>
      </c>
      <c r="E20" s="46"/>
    </row>
    <row r="21" spans="1:5" s="16" customFormat="1" ht="24" customHeight="1">
      <c r="A21" s="76" t="s">
        <v>83</v>
      </c>
      <c r="B21" s="77" t="s">
        <v>31</v>
      </c>
      <c r="C21" s="78">
        <f>C22</f>
        <v>5.5861</v>
      </c>
      <c r="D21" s="78">
        <f>D22</f>
        <v>5.5861</v>
      </c>
      <c r="E21" s="78"/>
    </row>
    <row r="22" spans="1:5" s="16" customFormat="1" ht="24" customHeight="1">
      <c r="A22" s="79" t="s">
        <v>84</v>
      </c>
      <c r="B22" s="77" t="s">
        <v>85</v>
      </c>
      <c r="C22" s="78">
        <f>C23</f>
        <v>5.5861</v>
      </c>
      <c r="D22" s="78">
        <f>D23</f>
        <v>5.5861</v>
      </c>
      <c r="E22" s="78"/>
    </row>
    <row r="23" spans="1:5" s="16" customFormat="1" ht="24" customHeight="1">
      <c r="A23" s="84" t="s">
        <v>86</v>
      </c>
      <c r="B23" s="45" t="s">
        <v>87</v>
      </c>
      <c r="C23" s="46">
        <f>D23</f>
        <v>5.5861</v>
      </c>
      <c r="D23" s="46">
        <v>5.5861</v>
      </c>
      <c r="E23" s="46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E27" sqref="E27"/>
    </sheetView>
  </sheetViews>
  <sheetFormatPr defaultColWidth="9.140625" defaultRowHeight="12.75" customHeight="1"/>
  <cols>
    <col min="1" max="1" width="25.7109375" style="16" customWidth="1"/>
    <col min="2" max="2" width="15.140625" style="16" customWidth="1"/>
    <col min="3" max="3" width="27.00390625" style="16" customWidth="1"/>
    <col min="4" max="6" width="15.140625" style="16" customWidth="1"/>
    <col min="7" max="7" width="9.140625" style="16" customWidth="1"/>
  </cols>
  <sheetData>
    <row r="1" ht="15" customHeight="1">
      <c r="F1" s="35" t="s">
        <v>88</v>
      </c>
    </row>
    <row r="2" spans="1:6" ht="40.5" customHeight="1">
      <c r="A2" s="102" t="s">
        <v>89</v>
      </c>
      <c r="B2" s="105"/>
      <c r="C2" s="105"/>
      <c r="D2" s="105"/>
      <c r="E2" s="105"/>
      <c r="F2" s="105"/>
    </row>
    <row r="3" spans="1:6" ht="15">
      <c r="A3" s="61"/>
      <c r="B3" s="61"/>
      <c r="C3" s="61"/>
      <c r="D3" s="61"/>
      <c r="E3" s="61"/>
      <c r="F3" s="35" t="s">
        <v>2</v>
      </c>
    </row>
    <row r="4" spans="1:6" ht="21" customHeight="1">
      <c r="A4" s="104" t="s">
        <v>3</v>
      </c>
      <c r="B4" s="104"/>
      <c r="C4" s="104" t="s">
        <v>4</v>
      </c>
      <c r="D4" s="104"/>
      <c r="E4" s="104"/>
      <c r="F4" s="104"/>
    </row>
    <row r="5" spans="1:6" ht="21" customHeight="1">
      <c r="A5" s="104" t="s">
        <v>5</v>
      </c>
      <c r="B5" s="104" t="s">
        <v>90</v>
      </c>
      <c r="C5" s="104" t="s">
        <v>5</v>
      </c>
      <c r="D5" s="104" t="s">
        <v>90</v>
      </c>
      <c r="E5" s="104"/>
      <c r="F5" s="104"/>
    </row>
    <row r="6" spans="1:6" ht="21" customHeight="1">
      <c r="A6" s="104"/>
      <c r="B6" s="104"/>
      <c r="C6" s="104"/>
      <c r="D6" s="62" t="s">
        <v>91</v>
      </c>
      <c r="E6" s="62" t="s">
        <v>49</v>
      </c>
      <c r="F6" s="62" t="s">
        <v>51</v>
      </c>
    </row>
    <row r="7" spans="1:6" ht="22.5" customHeight="1">
      <c r="A7" s="64" t="s">
        <v>7</v>
      </c>
      <c r="B7" s="86">
        <v>80.2866</v>
      </c>
      <c r="C7" s="64" t="s">
        <v>8</v>
      </c>
      <c r="D7" s="86">
        <f aca="true" t="shared" si="0" ref="D7:D36">SUM(E7:F7)</f>
        <v>61.1354</v>
      </c>
      <c r="E7" s="72">
        <v>61.1354</v>
      </c>
      <c r="F7" s="86"/>
    </row>
    <row r="8" spans="1:6" ht="28.5" customHeight="1">
      <c r="A8" s="65" t="s">
        <v>9</v>
      </c>
      <c r="B8" s="86"/>
      <c r="C8" s="64" t="s">
        <v>10</v>
      </c>
      <c r="D8" s="86">
        <f t="shared" si="0"/>
        <v>0</v>
      </c>
      <c r="E8" s="72"/>
      <c r="F8" s="86"/>
    </row>
    <row r="9" spans="1:6" ht="22.5" customHeight="1">
      <c r="A9" s="64"/>
      <c r="B9" s="86"/>
      <c r="C9" s="64" t="s">
        <v>12</v>
      </c>
      <c r="D9" s="86">
        <f t="shared" si="0"/>
        <v>0</v>
      </c>
      <c r="E9" s="72"/>
      <c r="F9" s="86"/>
    </row>
    <row r="10" spans="1:6" ht="22.5" customHeight="1">
      <c r="A10" s="64"/>
      <c r="B10" s="86"/>
      <c r="C10" s="64" t="s">
        <v>14</v>
      </c>
      <c r="D10" s="86">
        <f t="shared" si="0"/>
        <v>0</v>
      </c>
      <c r="E10" s="72"/>
      <c r="F10" s="86"/>
    </row>
    <row r="11" spans="1:6" ht="22.5" customHeight="1">
      <c r="A11" s="64"/>
      <c r="B11" s="86"/>
      <c r="C11" s="64" t="s">
        <v>16</v>
      </c>
      <c r="D11" s="86">
        <f t="shared" si="0"/>
        <v>4</v>
      </c>
      <c r="E11" s="72">
        <v>4</v>
      </c>
      <c r="F11" s="86"/>
    </row>
    <row r="12" spans="1:6" ht="22.5" customHeight="1">
      <c r="A12" s="64"/>
      <c r="B12" s="86"/>
      <c r="C12" s="64" t="s">
        <v>17</v>
      </c>
      <c r="D12" s="86">
        <f t="shared" si="0"/>
        <v>0</v>
      </c>
      <c r="E12" s="72"/>
      <c r="F12" s="86"/>
    </row>
    <row r="13" spans="1:6" ht="22.5" customHeight="1">
      <c r="A13" s="64"/>
      <c r="B13" s="86"/>
      <c r="C13" s="64" t="s">
        <v>18</v>
      </c>
      <c r="D13" s="86">
        <f t="shared" si="0"/>
        <v>0</v>
      </c>
      <c r="E13" s="72"/>
      <c r="F13" s="86"/>
    </row>
    <row r="14" spans="1:6" ht="22.5" customHeight="1">
      <c r="A14" s="64"/>
      <c r="B14" s="86"/>
      <c r="C14" s="64" t="s">
        <v>19</v>
      </c>
      <c r="D14" s="86">
        <f t="shared" si="0"/>
        <v>9.5651</v>
      </c>
      <c r="E14" s="72">
        <v>9.5651</v>
      </c>
      <c r="F14" s="86"/>
    </row>
    <row r="15" spans="1:6" ht="22.5" customHeight="1">
      <c r="A15" s="64"/>
      <c r="B15" s="86"/>
      <c r="C15" s="64" t="s">
        <v>20</v>
      </c>
      <c r="D15" s="86">
        <f t="shared" si="0"/>
        <v>0</v>
      </c>
      <c r="E15" s="72"/>
      <c r="F15" s="86"/>
    </row>
    <row r="16" spans="1:6" ht="22.5" customHeight="1">
      <c r="A16" s="64"/>
      <c r="B16" s="86"/>
      <c r="C16" s="64" t="s">
        <v>21</v>
      </c>
      <c r="D16" s="86">
        <f t="shared" si="0"/>
        <v>0</v>
      </c>
      <c r="E16" s="72"/>
      <c r="F16" s="86"/>
    </row>
    <row r="17" spans="1:6" ht="22.5" customHeight="1">
      <c r="A17" s="64"/>
      <c r="B17" s="86"/>
      <c r="C17" s="64" t="s">
        <v>22</v>
      </c>
      <c r="D17" s="86">
        <f t="shared" si="0"/>
        <v>0</v>
      </c>
      <c r="E17" s="72"/>
      <c r="F17" s="86"/>
    </row>
    <row r="18" spans="1:6" ht="22.5" customHeight="1">
      <c r="A18" s="64"/>
      <c r="B18" s="86"/>
      <c r="C18" s="64" t="s">
        <v>23</v>
      </c>
      <c r="D18" s="86">
        <f t="shared" si="0"/>
        <v>0</v>
      </c>
      <c r="E18" s="72"/>
      <c r="F18" s="86"/>
    </row>
    <row r="19" spans="1:6" ht="22.5" customHeight="1">
      <c r="A19" s="64"/>
      <c r="B19" s="86"/>
      <c r="C19" s="64" t="s">
        <v>24</v>
      </c>
      <c r="D19" s="86">
        <f t="shared" si="0"/>
        <v>0</v>
      </c>
      <c r="E19" s="72"/>
      <c r="F19" s="86"/>
    </row>
    <row r="20" spans="1:6" ht="22.5" customHeight="1">
      <c r="A20" s="64"/>
      <c r="B20" s="86"/>
      <c r="C20" s="64" t="s">
        <v>25</v>
      </c>
      <c r="D20" s="86">
        <f t="shared" si="0"/>
        <v>0</v>
      </c>
      <c r="E20" s="72"/>
      <c r="F20" s="86"/>
    </row>
    <row r="21" spans="1:6" ht="22.5" customHeight="1">
      <c r="A21" s="64"/>
      <c r="B21" s="86"/>
      <c r="C21" s="64" t="s">
        <v>26</v>
      </c>
      <c r="D21" s="86">
        <f t="shared" si="0"/>
        <v>0</v>
      </c>
      <c r="E21" s="72"/>
      <c r="F21" s="86"/>
    </row>
    <row r="22" spans="1:6" ht="22.5" customHeight="1">
      <c r="A22" s="64"/>
      <c r="B22" s="86"/>
      <c r="C22" s="64" t="s">
        <v>27</v>
      </c>
      <c r="D22" s="86">
        <f t="shared" si="0"/>
        <v>0</v>
      </c>
      <c r="E22" s="72"/>
      <c r="F22" s="86"/>
    </row>
    <row r="23" spans="1:6" ht="22.5" customHeight="1">
      <c r="A23" s="64"/>
      <c r="B23" s="86"/>
      <c r="C23" s="64" t="s">
        <v>28</v>
      </c>
      <c r="D23" s="86">
        <f t="shared" si="0"/>
        <v>0</v>
      </c>
      <c r="E23" s="72"/>
      <c r="F23" s="86"/>
    </row>
    <row r="24" spans="1:6" ht="22.5" customHeight="1">
      <c r="A24" s="64"/>
      <c r="B24" s="86"/>
      <c r="C24" s="64" t="s">
        <v>29</v>
      </c>
      <c r="D24" s="86">
        <f t="shared" si="0"/>
        <v>0</v>
      </c>
      <c r="E24" s="72"/>
      <c r="F24" s="86"/>
    </row>
    <row r="25" spans="1:6" ht="22.5" customHeight="1">
      <c r="A25" s="64"/>
      <c r="B25" s="86"/>
      <c r="C25" s="64" t="s">
        <v>30</v>
      </c>
      <c r="D25" s="86">
        <f t="shared" si="0"/>
        <v>0</v>
      </c>
      <c r="E25" s="72"/>
      <c r="F25" s="86"/>
    </row>
    <row r="26" spans="1:6" ht="22.5" customHeight="1">
      <c r="A26" s="64"/>
      <c r="B26" s="86"/>
      <c r="C26" s="64" t="s">
        <v>31</v>
      </c>
      <c r="D26" s="86">
        <f t="shared" si="0"/>
        <v>5.5861</v>
      </c>
      <c r="E26" s="72">
        <v>5.5861</v>
      </c>
      <c r="F26" s="86"/>
    </row>
    <row r="27" spans="1:6" ht="22.5" customHeight="1">
      <c r="A27" s="64"/>
      <c r="B27" s="86"/>
      <c r="C27" s="64" t="s">
        <v>32</v>
      </c>
      <c r="D27" s="86">
        <f t="shared" si="0"/>
        <v>0</v>
      </c>
      <c r="E27" s="72"/>
      <c r="F27" s="86"/>
    </row>
    <row r="28" spans="1:6" ht="22.5" customHeight="1">
      <c r="A28" s="64"/>
      <c r="B28" s="86"/>
      <c r="C28" s="64" t="s">
        <v>33</v>
      </c>
      <c r="D28" s="86">
        <f t="shared" si="0"/>
        <v>0</v>
      </c>
      <c r="E28" s="72"/>
      <c r="F28" s="86"/>
    </row>
    <row r="29" spans="1:6" ht="22.5" customHeight="1">
      <c r="A29" s="64"/>
      <c r="B29" s="86"/>
      <c r="C29" s="64" t="s">
        <v>34</v>
      </c>
      <c r="D29" s="86">
        <f t="shared" si="0"/>
        <v>0</v>
      </c>
      <c r="E29" s="72"/>
      <c r="F29" s="86"/>
    </row>
    <row r="30" spans="1:6" ht="22.5" customHeight="1">
      <c r="A30" s="64"/>
      <c r="B30" s="86"/>
      <c r="C30" s="64" t="s">
        <v>35</v>
      </c>
      <c r="D30" s="86">
        <f t="shared" si="0"/>
        <v>0</v>
      </c>
      <c r="E30" s="72"/>
      <c r="F30" s="86"/>
    </row>
    <row r="31" spans="1:6" ht="22.5" customHeight="1">
      <c r="A31" s="64"/>
      <c r="B31" s="86"/>
      <c r="C31" s="64" t="s">
        <v>36</v>
      </c>
      <c r="D31" s="86">
        <f t="shared" si="0"/>
        <v>0</v>
      </c>
      <c r="E31" s="72"/>
      <c r="F31" s="86"/>
    </row>
    <row r="32" spans="1:6" ht="22.5" customHeight="1">
      <c r="A32" s="64"/>
      <c r="B32" s="86"/>
      <c r="C32" s="64" t="s">
        <v>37</v>
      </c>
      <c r="D32" s="86">
        <f t="shared" si="0"/>
        <v>0</v>
      </c>
      <c r="E32" s="72"/>
      <c r="F32" s="86"/>
    </row>
    <row r="33" spans="1:6" ht="22.5" customHeight="1">
      <c r="A33" s="64"/>
      <c r="B33" s="86"/>
      <c r="C33" s="64" t="s">
        <v>38</v>
      </c>
      <c r="D33" s="86">
        <f t="shared" si="0"/>
        <v>0</v>
      </c>
      <c r="E33" s="72"/>
      <c r="F33" s="86"/>
    </row>
    <row r="34" spans="1:6" ht="22.5" customHeight="1">
      <c r="A34" s="64"/>
      <c r="B34" s="86"/>
      <c r="C34" s="64" t="s">
        <v>39</v>
      </c>
      <c r="D34" s="86">
        <f t="shared" si="0"/>
        <v>0</v>
      </c>
      <c r="E34" s="72"/>
      <c r="F34" s="86"/>
    </row>
    <row r="35" spans="1:6" ht="22.5" customHeight="1">
      <c r="A35" s="64"/>
      <c r="B35" s="86"/>
      <c r="C35" s="64" t="s">
        <v>40</v>
      </c>
      <c r="D35" s="86">
        <f t="shared" si="0"/>
        <v>0</v>
      </c>
      <c r="E35" s="72"/>
      <c r="F35" s="86"/>
    </row>
    <row r="36" spans="1:6" ht="22.5" customHeight="1">
      <c r="A36" s="64"/>
      <c r="B36" s="86"/>
      <c r="C36" s="64" t="s">
        <v>41</v>
      </c>
      <c r="D36" s="86">
        <f t="shared" si="0"/>
        <v>0</v>
      </c>
      <c r="E36" s="72"/>
      <c r="F36" s="86"/>
    </row>
    <row r="37" spans="1:6" ht="22.5" customHeight="1">
      <c r="A37" s="64"/>
      <c r="B37" s="86"/>
      <c r="C37" s="64"/>
      <c r="D37" s="86"/>
      <c r="E37" s="86"/>
      <c r="F37" s="86"/>
    </row>
    <row r="38" spans="1:6" ht="22.5" customHeight="1">
      <c r="A38" s="64" t="s">
        <v>42</v>
      </c>
      <c r="B38" s="86">
        <f>SUM(B7:B8)</f>
        <v>80.2866</v>
      </c>
      <c r="C38" s="64" t="s">
        <v>43</v>
      </c>
      <c r="D38" s="86">
        <f>SUM(E38:F38)</f>
        <v>80.2866</v>
      </c>
      <c r="E38" s="86">
        <f>SUM(E7:E36)</f>
        <v>80.2866</v>
      </c>
      <c r="F38" s="86">
        <f>SUM(F7:F36)</f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54" right="0.53" top="0.7874015748031497" bottom="0.7874015748031497" header="0" footer="0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E6" sqref="E6"/>
    </sheetView>
  </sheetViews>
  <sheetFormatPr defaultColWidth="9.140625" defaultRowHeight="12.75" customHeight="1"/>
  <cols>
    <col min="1" max="1" width="14.7109375" style="16" customWidth="1"/>
    <col min="2" max="2" width="44.28125" style="16" customWidth="1"/>
    <col min="3" max="5" width="14.00390625" style="16" customWidth="1"/>
    <col min="6" max="6" width="9.140625" style="16" customWidth="1"/>
  </cols>
  <sheetData>
    <row r="1" ht="20.25" customHeight="1">
      <c r="E1" s="35" t="s">
        <v>92</v>
      </c>
    </row>
    <row r="2" spans="1:5" ht="33.75" customHeight="1">
      <c r="A2" s="102" t="s">
        <v>93</v>
      </c>
      <c r="B2" s="103"/>
      <c r="C2" s="103"/>
      <c r="D2" s="103"/>
      <c r="E2" s="103"/>
    </row>
    <row r="3" spans="1:5" ht="15" customHeight="1">
      <c r="A3" s="73"/>
      <c r="B3" s="73"/>
      <c r="C3" s="73"/>
      <c r="D3" s="73"/>
      <c r="E3" s="35" t="s">
        <v>2</v>
      </c>
    </row>
    <row r="4" spans="1:5" ht="22.5" customHeight="1">
      <c r="A4" s="109" t="s">
        <v>5</v>
      </c>
      <c r="B4" s="109"/>
      <c r="C4" s="110" t="s">
        <v>46</v>
      </c>
      <c r="D4" s="110"/>
      <c r="E4" s="110"/>
    </row>
    <row r="5" spans="1:5" ht="22.5" customHeight="1">
      <c r="A5" s="74" t="s">
        <v>47</v>
      </c>
      <c r="B5" s="74" t="s">
        <v>48</v>
      </c>
      <c r="C5" s="74" t="s">
        <v>55</v>
      </c>
      <c r="D5" s="74" t="s">
        <v>62</v>
      </c>
      <c r="E5" s="74" t="s">
        <v>63</v>
      </c>
    </row>
    <row r="6" spans="1:5" ht="22.5" customHeight="1">
      <c r="A6" s="69"/>
      <c r="B6" s="69" t="s">
        <v>55</v>
      </c>
      <c r="C6" s="75">
        <f>C7+C11+C14+C18</f>
        <v>80.2866</v>
      </c>
      <c r="D6" s="75">
        <f>D7+D11+D14+D18</f>
        <v>76.2866</v>
      </c>
      <c r="E6" s="75">
        <f>E7+E11+E14+E18</f>
        <v>4</v>
      </c>
    </row>
    <row r="7" spans="1:5" ht="22.5" customHeight="1">
      <c r="A7" s="76" t="s">
        <v>64</v>
      </c>
      <c r="B7" s="77" t="s">
        <v>8</v>
      </c>
      <c r="C7" s="78">
        <f>SUM(C8)</f>
        <v>61.135400000000004</v>
      </c>
      <c r="D7" s="78">
        <f aca="true" t="shared" si="0" ref="D7:D12">SUM(D8)</f>
        <v>61.135400000000004</v>
      </c>
      <c r="E7" s="78">
        <f aca="true" t="shared" si="1" ref="E7:E12">SUM(E8)</f>
        <v>0</v>
      </c>
    </row>
    <row r="8" spans="1:5" ht="22.5" customHeight="1">
      <c r="A8" s="79" t="s">
        <v>65</v>
      </c>
      <c r="B8" s="80" t="s">
        <v>66</v>
      </c>
      <c r="C8" s="78">
        <f>SUM(C9:C10)</f>
        <v>61.135400000000004</v>
      </c>
      <c r="D8" s="78">
        <f>SUM(D9:D10)</f>
        <v>61.135400000000004</v>
      </c>
      <c r="E8" s="78">
        <f>SUM(E9:E10)</f>
        <v>0</v>
      </c>
    </row>
    <row r="9" spans="1:5" ht="22.5" customHeight="1">
      <c r="A9" s="81" t="s">
        <v>67</v>
      </c>
      <c r="B9" s="82" t="s">
        <v>68</v>
      </c>
      <c r="C9" s="46">
        <f>SUM(D9:E9)</f>
        <v>53.4048</v>
      </c>
      <c r="D9" s="46">
        <v>53.4048</v>
      </c>
      <c r="E9" s="46"/>
    </row>
    <row r="10" spans="1:5" ht="22.5" customHeight="1">
      <c r="A10" s="81" t="s">
        <v>69</v>
      </c>
      <c r="B10" s="82" t="s">
        <v>70</v>
      </c>
      <c r="C10" s="46">
        <f>SUM(D10:E10)</f>
        <v>7.7306</v>
      </c>
      <c r="D10" s="46">
        <v>7.7306</v>
      </c>
      <c r="E10" s="46"/>
    </row>
    <row r="11" spans="1:5" ht="22.5" customHeight="1">
      <c r="A11" s="76" t="s">
        <v>71</v>
      </c>
      <c r="B11" s="83" t="s">
        <v>16</v>
      </c>
      <c r="C11" s="78">
        <f>SUM(C12)</f>
        <v>4</v>
      </c>
      <c r="D11" s="78">
        <f t="shared" si="0"/>
        <v>0</v>
      </c>
      <c r="E11" s="78">
        <f t="shared" si="1"/>
        <v>4</v>
      </c>
    </row>
    <row r="12" spans="1:5" ht="22.5" customHeight="1">
      <c r="A12" s="79" t="s">
        <v>72</v>
      </c>
      <c r="B12" s="83" t="s">
        <v>73</v>
      </c>
      <c r="C12" s="78">
        <f>SUM(D12:E12)</f>
        <v>4</v>
      </c>
      <c r="D12" s="78">
        <f t="shared" si="0"/>
        <v>0</v>
      </c>
      <c r="E12" s="78">
        <f t="shared" si="1"/>
        <v>4</v>
      </c>
    </row>
    <row r="13" spans="1:5" ht="22.5" customHeight="1">
      <c r="A13" s="81" t="s">
        <v>74</v>
      </c>
      <c r="B13" s="82" t="s">
        <v>75</v>
      </c>
      <c r="C13" s="46">
        <f>SUM(D13:E13)</f>
        <v>4</v>
      </c>
      <c r="D13" s="46"/>
      <c r="E13" s="46">
        <v>4</v>
      </c>
    </row>
    <row r="14" spans="1:5" ht="22.5" customHeight="1">
      <c r="A14" s="84" t="s">
        <v>76</v>
      </c>
      <c r="B14" s="77" t="s">
        <v>19</v>
      </c>
      <c r="C14" s="78">
        <f aca="true" t="shared" si="2" ref="C14:C19">C15</f>
        <v>9.565100000000001</v>
      </c>
      <c r="D14" s="78">
        <f aca="true" t="shared" si="3" ref="D14:D19">D15</f>
        <v>9.565100000000001</v>
      </c>
      <c r="E14" s="78">
        <f>E15</f>
        <v>0</v>
      </c>
    </row>
    <row r="15" spans="1:5" ht="22.5" customHeight="1">
      <c r="A15" s="79" t="s">
        <v>77</v>
      </c>
      <c r="B15" s="77" t="s">
        <v>78</v>
      </c>
      <c r="C15" s="78">
        <f>SUM(C16:C17)</f>
        <v>9.565100000000001</v>
      </c>
      <c r="D15" s="78">
        <f>SUM(D16:D17)</f>
        <v>9.565100000000001</v>
      </c>
      <c r="E15" s="78">
        <f>SUM(E16:E17)</f>
        <v>0</v>
      </c>
    </row>
    <row r="16" spans="1:5" ht="22.5" customHeight="1">
      <c r="A16" s="79" t="s">
        <v>79</v>
      </c>
      <c r="B16" s="85" t="s">
        <v>80</v>
      </c>
      <c r="C16" s="46">
        <f>D16</f>
        <v>7.3951</v>
      </c>
      <c r="D16" s="46">
        <v>7.3951</v>
      </c>
      <c r="E16" s="46"/>
    </row>
    <row r="17" spans="1:5" ht="22.5" customHeight="1">
      <c r="A17" s="79" t="s">
        <v>81</v>
      </c>
      <c r="B17" s="45" t="s">
        <v>82</v>
      </c>
      <c r="C17" s="46">
        <f>D17</f>
        <v>2.17</v>
      </c>
      <c r="D17" s="46">
        <v>2.17</v>
      </c>
      <c r="E17" s="46"/>
    </row>
    <row r="18" spans="1:5" ht="22.5" customHeight="1">
      <c r="A18" s="76" t="s">
        <v>83</v>
      </c>
      <c r="B18" s="77" t="s">
        <v>31</v>
      </c>
      <c r="C18" s="78">
        <f t="shared" si="2"/>
        <v>5.5861</v>
      </c>
      <c r="D18" s="78">
        <f t="shared" si="3"/>
        <v>5.5861</v>
      </c>
      <c r="E18" s="78"/>
    </row>
    <row r="19" spans="1:5" ht="22.5" customHeight="1">
      <c r="A19" s="79" t="s">
        <v>84</v>
      </c>
      <c r="B19" s="77" t="s">
        <v>85</v>
      </c>
      <c r="C19" s="78">
        <f t="shared" si="2"/>
        <v>5.5861</v>
      </c>
      <c r="D19" s="78">
        <f t="shared" si="3"/>
        <v>5.5861</v>
      </c>
      <c r="E19" s="78"/>
    </row>
    <row r="20" spans="1:5" ht="22.5" customHeight="1">
      <c r="A20" s="84" t="s">
        <v>86</v>
      </c>
      <c r="B20" s="45" t="s">
        <v>87</v>
      </c>
      <c r="C20" s="46">
        <f>D20</f>
        <v>5.5861</v>
      </c>
      <c r="D20" s="46">
        <v>5.5861</v>
      </c>
      <c r="E20" s="46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7" right="0.7086614173228347" top="0.7874015748031497" bottom="0.7874015748031497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1">
      <selection activeCell="B20" sqref="B20"/>
    </sheetView>
  </sheetViews>
  <sheetFormatPr defaultColWidth="9.140625" defaultRowHeight="12.75" customHeight="1"/>
  <cols>
    <col min="1" max="1" width="37.421875" style="16" customWidth="1"/>
    <col min="2" max="2" width="23.7109375" style="16" customWidth="1"/>
    <col min="3" max="3" width="23.00390625" style="16" customWidth="1"/>
    <col min="4" max="4" width="9.140625" style="16" customWidth="1"/>
  </cols>
  <sheetData>
    <row r="1" ht="17.25" customHeight="1">
      <c r="C1" s="35" t="s">
        <v>94</v>
      </c>
    </row>
    <row r="2" spans="1:3" ht="51.75" customHeight="1">
      <c r="A2" s="111" t="s">
        <v>95</v>
      </c>
      <c r="B2" s="112"/>
      <c r="C2" s="112"/>
    </row>
    <row r="3" spans="1:3" ht="15.75" customHeight="1">
      <c r="A3" s="61"/>
      <c r="B3" s="61"/>
      <c r="C3" s="35" t="s">
        <v>2</v>
      </c>
    </row>
    <row r="4" spans="1:3" ht="24" customHeight="1">
      <c r="A4" s="68" t="s">
        <v>96</v>
      </c>
      <c r="B4" s="68" t="s">
        <v>97</v>
      </c>
      <c r="C4" s="68" t="s">
        <v>98</v>
      </c>
    </row>
    <row r="5" spans="1:3" ht="22.5" customHeight="1">
      <c r="A5" s="69" t="s">
        <v>55</v>
      </c>
      <c r="B5" s="70">
        <f>B6+B15+B20</f>
        <v>76.28659999999999</v>
      </c>
      <c r="C5" s="69"/>
    </row>
    <row r="6" spans="1:3" ht="22.5" customHeight="1">
      <c r="A6" s="69" t="s">
        <v>99</v>
      </c>
      <c r="B6" s="70">
        <f>SUM(B7:B14)</f>
        <v>65.7234</v>
      </c>
      <c r="C6" s="69"/>
    </row>
    <row r="7" spans="1:3" ht="22.5" customHeight="1">
      <c r="A7" s="71" t="s">
        <v>100</v>
      </c>
      <c r="B7" s="72">
        <v>27.0864</v>
      </c>
      <c r="C7" s="71"/>
    </row>
    <row r="8" spans="1:3" ht="22.5" customHeight="1">
      <c r="A8" s="71" t="s">
        <v>101</v>
      </c>
      <c r="B8" s="72">
        <v>17.8128</v>
      </c>
      <c r="C8" s="71"/>
    </row>
    <row r="9" spans="1:3" ht="22.5" customHeight="1">
      <c r="A9" s="71" t="s">
        <v>102</v>
      </c>
      <c r="B9" s="72">
        <v>1.9252</v>
      </c>
      <c r="C9" s="71"/>
    </row>
    <row r="10" spans="1:3" ht="22.5" customHeight="1">
      <c r="A10" s="71" t="s">
        <v>103</v>
      </c>
      <c r="B10" s="72">
        <v>2.414</v>
      </c>
      <c r="C10" s="71"/>
    </row>
    <row r="11" spans="1:3" ht="22.5" customHeight="1">
      <c r="A11" s="71" t="s">
        <v>104</v>
      </c>
      <c r="B11" s="72">
        <v>7.3951</v>
      </c>
      <c r="C11" s="71"/>
    </row>
    <row r="12" spans="1:3" ht="22.5" customHeight="1">
      <c r="A12" s="71" t="s">
        <v>105</v>
      </c>
      <c r="B12" s="72">
        <v>3.2586</v>
      </c>
      <c r="C12" s="71"/>
    </row>
    <row r="13" spans="1:3" ht="22.5" customHeight="1">
      <c r="A13" s="71" t="s">
        <v>106</v>
      </c>
      <c r="B13" s="72">
        <v>0.2452</v>
      </c>
      <c r="C13" s="71"/>
    </row>
    <row r="14" spans="1:3" ht="22.5" customHeight="1">
      <c r="A14" s="71" t="s">
        <v>107</v>
      </c>
      <c r="B14" s="72">
        <v>5.5861</v>
      </c>
      <c r="C14" s="71"/>
    </row>
    <row r="15" spans="1:3" ht="22.5" customHeight="1">
      <c r="A15" s="69" t="s">
        <v>108</v>
      </c>
      <c r="B15" s="70">
        <f>SUM(B16:B19)</f>
        <v>8.4352</v>
      </c>
      <c r="C15" s="69"/>
    </row>
    <row r="16" spans="1:3" ht="22.5" customHeight="1">
      <c r="A16" s="71" t="s">
        <v>109</v>
      </c>
      <c r="B16" s="72">
        <v>2.02</v>
      </c>
      <c r="C16" s="71"/>
    </row>
    <row r="17" spans="1:3" ht="22.5" customHeight="1">
      <c r="A17" s="71" t="s">
        <v>110</v>
      </c>
      <c r="B17" s="72">
        <v>0.8859</v>
      </c>
      <c r="C17" s="71"/>
    </row>
    <row r="18" spans="1:3" ht="22.5" customHeight="1">
      <c r="A18" s="71" t="s">
        <v>111</v>
      </c>
      <c r="B18" s="72">
        <v>1.6293</v>
      </c>
      <c r="C18" s="71"/>
    </row>
    <row r="19" spans="1:3" ht="22.5" customHeight="1">
      <c r="A19" s="71" t="s">
        <v>112</v>
      </c>
      <c r="B19" s="72">
        <v>3.9</v>
      </c>
      <c r="C19" s="71"/>
    </row>
    <row r="20" spans="1:3" ht="22.5" customHeight="1">
      <c r="A20" s="69" t="s">
        <v>113</v>
      </c>
      <c r="B20" s="70">
        <f>SUM(B21:B21)</f>
        <v>2.128</v>
      </c>
      <c r="C20" s="69"/>
    </row>
    <row r="21" spans="1:3" ht="22.5" customHeight="1">
      <c r="A21" s="71" t="s">
        <v>114</v>
      </c>
      <c r="B21" s="72">
        <v>2.128</v>
      </c>
      <c r="C21" s="71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J16" sqref="J16"/>
    </sheetView>
  </sheetViews>
  <sheetFormatPr defaultColWidth="9.140625" defaultRowHeight="12.75" customHeight="1"/>
  <cols>
    <col min="1" max="3" width="26.57421875" style="16" customWidth="1"/>
    <col min="4" max="4" width="9.140625" style="16" customWidth="1"/>
  </cols>
  <sheetData>
    <row r="1" ht="21.75" customHeight="1">
      <c r="C1" s="35" t="s">
        <v>115</v>
      </c>
    </row>
    <row r="2" spans="1:3" ht="48" customHeight="1">
      <c r="A2" s="113" t="s">
        <v>116</v>
      </c>
      <c r="B2" s="103"/>
      <c r="C2" s="103"/>
    </row>
    <row r="3" spans="1:3" ht="20.25" customHeight="1">
      <c r="A3" s="61"/>
      <c r="B3" s="61"/>
      <c r="C3" s="35" t="s">
        <v>117</v>
      </c>
    </row>
    <row r="4" spans="1:3" ht="22.5" customHeight="1">
      <c r="A4" s="104" t="s">
        <v>5</v>
      </c>
      <c r="B4" s="104"/>
      <c r="C4" s="63" t="s">
        <v>46</v>
      </c>
    </row>
    <row r="5" spans="1:3" ht="22.5" customHeight="1">
      <c r="A5" s="62" t="s">
        <v>47</v>
      </c>
      <c r="B5" s="62" t="s">
        <v>48</v>
      </c>
      <c r="C5" s="62" t="s">
        <v>55</v>
      </c>
    </row>
    <row r="6" spans="1:3" ht="22.5" customHeight="1">
      <c r="A6" s="64"/>
      <c r="B6" s="65"/>
      <c r="C6" s="66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13.7109375" style="16" customWidth="1"/>
    <col min="2" max="2" width="30.140625" style="16" customWidth="1"/>
    <col min="3" max="4" width="18.421875" style="16" customWidth="1"/>
    <col min="5" max="5" width="17.7109375" style="16" customWidth="1"/>
    <col min="6" max="6" width="9.140625" style="16" customWidth="1"/>
  </cols>
  <sheetData>
    <row r="1" ht="21.75" customHeight="1">
      <c r="E1" s="35" t="s">
        <v>118</v>
      </c>
    </row>
    <row r="2" spans="1:5" ht="45.75" customHeight="1">
      <c r="A2" s="113" t="s">
        <v>119</v>
      </c>
      <c r="B2" s="103"/>
      <c r="C2" s="103"/>
      <c r="D2" s="103"/>
      <c r="E2" s="103"/>
    </row>
    <row r="3" spans="1:5" ht="20.25" customHeight="1">
      <c r="A3" s="61"/>
      <c r="B3" s="61"/>
      <c r="C3" s="61"/>
      <c r="D3" s="61"/>
      <c r="E3" s="35" t="s">
        <v>117</v>
      </c>
    </row>
    <row r="4" spans="1:5" ht="22.5" customHeight="1">
      <c r="A4" s="104" t="s">
        <v>5</v>
      </c>
      <c r="B4" s="104"/>
      <c r="C4" s="106" t="s">
        <v>46</v>
      </c>
      <c r="D4" s="106"/>
      <c r="E4" s="106"/>
    </row>
    <row r="5" spans="1:5" ht="22.5" customHeight="1">
      <c r="A5" s="62" t="s">
        <v>47</v>
      </c>
      <c r="B5" s="62" t="s">
        <v>48</v>
      </c>
      <c r="C5" s="62" t="s">
        <v>55</v>
      </c>
      <c r="D5" s="62" t="s">
        <v>62</v>
      </c>
      <c r="E5" s="62" t="s">
        <v>63</v>
      </c>
    </row>
    <row r="6" spans="1:5" ht="22.5" customHeight="1">
      <c r="A6" s="64"/>
      <c r="B6" s="65"/>
      <c r="C6" s="66"/>
      <c r="D6" s="66"/>
      <c r="E6" s="67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"/>
  <sheetViews>
    <sheetView showGridLines="0" showZeros="0" view="pageBreakPreview" zoomScaleSheetLayoutView="100" workbookViewId="0" topLeftCell="A1">
      <selection activeCell="C11" sqref="C11"/>
    </sheetView>
  </sheetViews>
  <sheetFormatPr defaultColWidth="9.140625" defaultRowHeight="12.75" customHeight="1"/>
  <cols>
    <col min="1" max="1" width="12.28125" style="16" customWidth="1"/>
    <col min="2" max="2" width="23.140625" style="16" customWidth="1"/>
    <col min="3" max="3" width="22.421875" style="16" customWidth="1"/>
    <col min="4" max="4" width="9.57421875" style="16" customWidth="1"/>
    <col min="5" max="5" width="15.00390625" style="16" customWidth="1"/>
    <col min="6" max="6" width="13.7109375" style="16" customWidth="1"/>
    <col min="7" max="7" width="9.57421875" style="16" customWidth="1"/>
    <col min="8" max="8" width="5.28125" style="22" customWidth="1"/>
    <col min="9" max="9" width="4.8515625" style="16" customWidth="1"/>
    <col min="10" max="10" width="9.8515625" style="16" customWidth="1"/>
    <col min="11" max="11" width="10.140625" style="16" customWidth="1"/>
    <col min="12" max="12" width="9.57421875" style="16" customWidth="1"/>
    <col min="13" max="13" width="8.57421875" style="16" customWidth="1"/>
    <col min="14" max="14" width="10.140625" style="16" customWidth="1"/>
    <col min="15" max="15" width="7.28125" style="16" customWidth="1"/>
    <col min="16" max="16" width="4.421875" style="16" customWidth="1"/>
    <col min="17" max="17" width="6.00390625" style="16" customWidth="1"/>
    <col min="18" max="18" width="9.140625" style="16" customWidth="1"/>
  </cols>
  <sheetData>
    <row r="1" spans="1:17" ht="15">
      <c r="A1" s="23"/>
      <c r="Q1" s="35" t="s">
        <v>120</v>
      </c>
    </row>
    <row r="2" spans="1:17" ht="28.5" customHeight="1">
      <c r="A2" s="102" t="s">
        <v>121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20.25" customHeight="1">
      <c r="A3" s="42"/>
      <c r="B3" s="42"/>
      <c r="C3" s="42"/>
      <c r="D3" s="42"/>
      <c r="E3" s="42"/>
      <c r="F3" s="42"/>
      <c r="G3" s="42"/>
      <c r="H3" s="43"/>
      <c r="I3" s="42"/>
      <c r="J3" s="42"/>
      <c r="K3" s="42"/>
      <c r="L3" s="42"/>
      <c r="M3" s="42"/>
      <c r="N3" s="42"/>
      <c r="O3" s="42"/>
      <c r="P3" s="42"/>
      <c r="Q3" s="58" t="s">
        <v>2</v>
      </c>
    </row>
    <row r="4" spans="1:18" ht="21.75" customHeight="1">
      <c r="A4" s="114" t="s">
        <v>122</v>
      </c>
      <c r="B4" s="114" t="s">
        <v>123</v>
      </c>
      <c r="C4" s="114" t="s">
        <v>124</v>
      </c>
      <c r="D4" s="114" t="s">
        <v>125</v>
      </c>
      <c r="E4" s="114" t="s">
        <v>126</v>
      </c>
      <c r="F4" s="114" t="s">
        <v>127</v>
      </c>
      <c r="G4" s="114" t="s">
        <v>128</v>
      </c>
      <c r="H4" s="114" t="s">
        <v>129</v>
      </c>
      <c r="I4" s="114" t="s">
        <v>130</v>
      </c>
      <c r="J4" s="114" t="s">
        <v>131</v>
      </c>
      <c r="K4" s="114"/>
      <c r="L4" s="114"/>
      <c r="M4" s="114"/>
      <c r="N4" s="114"/>
      <c r="O4" s="114"/>
      <c r="P4" s="114"/>
      <c r="Q4" s="114" t="s">
        <v>98</v>
      </c>
      <c r="R4" s="34"/>
    </row>
    <row r="5" spans="1:18" ht="22.5" customHeight="1">
      <c r="A5" s="114"/>
      <c r="B5" s="114"/>
      <c r="C5" s="114"/>
      <c r="D5" s="114"/>
      <c r="E5" s="114"/>
      <c r="F5" s="114"/>
      <c r="G5" s="114" t="s">
        <v>128</v>
      </c>
      <c r="H5" s="114"/>
      <c r="I5" s="114"/>
      <c r="J5" s="114" t="s">
        <v>132</v>
      </c>
      <c r="K5" s="114" t="s">
        <v>133</v>
      </c>
      <c r="L5" s="114"/>
      <c r="M5" s="114"/>
      <c r="N5" s="114"/>
      <c r="O5" s="114" t="s">
        <v>52</v>
      </c>
      <c r="P5" s="114" t="s">
        <v>54</v>
      </c>
      <c r="Q5" s="114"/>
      <c r="R5" s="34"/>
    </row>
    <row r="6" spans="1:18" ht="48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44" t="s">
        <v>134</v>
      </c>
      <c r="L6" s="44" t="s">
        <v>135</v>
      </c>
      <c r="M6" s="44" t="s">
        <v>136</v>
      </c>
      <c r="N6" s="44" t="s">
        <v>53</v>
      </c>
      <c r="O6" s="114"/>
      <c r="P6" s="114"/>
      <c r="Q6" s="114"/>
      <c r="R6" s="34"/>
    </row>
    <row r="7" spans="1:18" ht="23.25" customHeight="1">
      <c r="A7" s="37"/>
      <c r="B7" s="37"/>
      <c r="C7" s="37"/>
      <c r="D7" s="37"/>
      <c r="E7" s="37"/>
      <c r="F7" s="45" t="s">
        <v>55</v>
      </c>
      <c r="G7" s="46"/>
      <c r="H7" s="47"/>
      <c r="I7" s="46"/>
      <c r="J7" s="46"/>
      <c r="K7" s="46"/>
      <c r="L7" s="46"/>
      <c r="M7" s="54"/>
      <c r="N7" s="54"/>
      <c r="O7" s="54"/>
      <c r="P7" s="54"/>
      <c r="Q7" s="59"/>
      <c r="R7" s="34"/>
    </row>
    <row r="8" spans="1:18" s="41" customFormat="1" ht="27.75" customHeight="1">
      <c r="A8" s="27" t="s">
        <v>137</v>
      </c>
      <c r="B8" s="28" t="s">
        <v>138</v>
      </c>
      <c r="C8" s="48"/>
      <c r="D8" s="48"/>
      <c r="E8" s="26">
        <f>E9</f>
        <v>0</v>
      </c>
      <c r="F8" s="32"/>
      <c r="G8" s="49"/>
      <c r="H8" s="47"/>
      <c r="I8" s="46"/>
      <c r="J8" s="46"/>
      <c r="K8" s="46"/>
      <c r="L8" s="46"/>
      <c r="M8" s="55"/>
      <c r="N8" s="55"/>
      <c r="O8" s="55"/>
      <c r="P8" s="55"/>
      <c r="Q8" s="55"/>
      <c r="R8" s="60"/>
    </row>
    <row r="9" spans="1:18" s="41" customFormat="1" ht="27.75" customHeight="1">
      <c r="A9" s="50" t="s">
        <v>56</v>
      </c>
      <c r="B9" s="28" t="s">
        <v>139</v>
      </c>
      <c r="C9" s="48"/>
      <c r="D9" s="48"/>
      <c r="E9" s="26"/>
      <c r="F9" s="32"/>
      <c r="G9" s="49"/>
      <c r="H9" s="47"/>
      <c r="I9" s="46"/>
      <c r="J9" s="46"/>
      <c r="K9" s="46"/>
      <c r="L9" s="46"/>
      <c r="M9" s="55"/>
      <c r="N9" s="55"/>
      <c r="O9" s="55"/>
      <c r="P9" s="55"/>
      <c r="Q9" s="55"/>
      <c r="R9" s="60"/>
    </row>
    <row r="10" spans="1:18" s="41" customFormat="1" ht="27">
      <c r="A10" s="101" t="s">
        <v>58</v>
      </c>
      <c r="B10" s="28" t="s">
        <v>140</v>
      </c>
      <c r="C10" s="32"/>
      <c r="D10" s="32"/>
      <c r="E10" s="32"/>
      <c r="F10" s="32"/>
      <c r="G10" s="49">
        <f>SUM(G11:G11)</f>
        <v>0.023</v>
      </c>
      <c r="H10" s="51">
        <f>SUM(H11:H11)</f>
        <v>10</v>
      </c>
      <c r="I10" s="46"/>
      <c r="J10" s="56">
        <f>SUM(J11:J11)</f>
        <v>0.23</v>
      </c>
      <c r="K10" s="56">
        <f>SUM(K11:K11)</f>
        <v>0.23</v>
      </c>
      <c r="L10" s="56">
        <f>SUM(L11:L11)</f>
        <v>0.23</v>
      </c>
      <c r="M10" s="55"/>
      <c r="N10" s="55"/>
      <c r="O10" s="55"/>
      <c r="P10" s="55"/>
      <c r="Q10" s="55"/>
      <c r="R10" s="60"/>
    </row>
    <row r="11" spans="1:18" ht="28.5">
      <c r="A11" s="101" t="s">
        <v>58</v>
      </c>
      <c r="B11" s="28" t="s">
        <v>140</v>
      </c>
      <c r="C11" s="32" t="s">
        <v>141</v>
      </c>
      <c r="D11" s="32">
        <v>30201</v>
      </c>
      <c r="E11" s="52" t="s">
        <v>142</v>
      </c>
      <c r="F11" s="53" t="s">
        <v>143</v>
      </c>
      <c r="G11" s="46">
        <v>0.023</v>
      </c>
      <c r="H11" s="47">
        <v>10</v>
      </c>
      <c r="I11" s="46"/>
      <c r="J11" s="56">
        <v>0.23</v>
      </c>
      <c r="K11" s="56">
        <v>0.23</v>
      </c>
      <c r="L11" s="56">
        <v>0.23</v>
      </c>
      <c r="M11" s="46"/>
      <c r="N11" s="57"/>
      <c r="O11" s="57"/>
      <c r="P11" s="57"/>
      <c r="Q11" s="57"/>
      <c r="R11" s="34"/>
    </row>
  </sheetData>
  <sheetProtection formatCells="0" formatColumns="0" formatRows="0" insertColumns="0" insertRows="0" insertHyperlinks="0" deleteColumns="0" deleteRows="0" sort="0" autoFilter="0" pivotTables="0"/>
  <mergeCells count="16">
    <mergeCell ref="P5:P6"/>
    <mergeCell ref="Q4:Q6"/>
    <mergeCell ref="H4:H6"/>
    <mergeCell ref="I4:I6"/>
    <mergeCell ref="J5:J6"/>
    <mergeCell ref="O5:O6"/>
    <mergeCell ref="A2:Q2"/>
    <mergeCell ref="J4:P4"/>
    <mergeCell ref="K5:N5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wmdn</cp:lastModifiedBy>
  <cp:lastPrinted>2022-02-15T05:53:52Z</cp:lastPrinted>
  <dcterms:created xsi:type="dcterms:W3CDTF">2021-04-26T08:18:13Z</dcterms:created>
  <dcterms:modified xsi:type="dcterms:W3CDTF">2022-03-01T09:08:39Z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C2C3ABFA9B7F42458EA1AAB9B5186EBF</vt:lpwstr>
  </property>
</Properties>
</file>