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firstSheet="9" activeTab="13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购买服务预算资金明细表" sheetId="9" r:id="rId9"/>
    <sheet name="政府采购预算资金明细表" sheetId="10" r:id="rId10"/>
    <sheet name="机关运行经费" sheetId="11" r:id="rId11"/>
    <sheet name="三公经费预算资金明细" sheetId="12" r:id="rId12"/>
    <sheet name="国有资本经营预算收支预算表" sheetId="13" r:id="rId13"/>
    <sheet name="水利发展中心自收自支人员工资保险,年金及公用经费" sheetId="14" r:id="rId14"/>
  </sheets>
  <definedNames>
    <definedName name="_xlnm.Print_Area" localSheetId="1">'部门收入报表'!$A$1:$H$9</definedName>
    <definedName name="_xlnm.Print_Area" localSheetId="2">'部门支出总表'!$A$1:$E$13</definedName>
    <definedName name="_xlnm.Print_Area" localSheetId="12">'国有资本经营预算收支预算表'!$A$1:$H$7</definedName>
    <definedName name="_xlnm.Print_Area" localSheetId="10">'机关运行经费'!$A$1:$C$7</definedName>
    <definedName name="_xlnm.Print_Area" localSheetId="11">'三公经费预算资金明细'!$A$1:$I$11</definedName>
    <definedName name="_xlnm.Print_Area" localSheetId="5">'一般公共预算基本支出分经济科目表'!$A$1:$C$9</definedName>
    <definedName name="_xlnm.Print_Area" localSheetId="4">'一般公共预算支出情况表'!$A$1:$E$13</definedName>
    <definedName name="_xlnm.Print_Area" localSheetId="9">'政府采购预算资金明细表'!$A$1:$O$11</definedName>
    <definedName name="_xlnm.Print_Area" localSheetId="6">'政府性基金收入'!$A$1:$C$6</definedName>
    <definedName name="_xlnm.Print_Area" localSheetId="7">'政府性基金支出'!$A$1:$E$6</definedName>
    <definedName name="_xlnm.Print_Titles" localSheetId="1">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10">'机关运行经费'!$A:$B,'机关运行经费'!$1:$4</definedName>
    <definedName name="_xlnm.Print_Titles" localSheetId="11">'三公经费预算资金明细'!$1:$5</definedName>
    <definedName name="_xlnm.Print_Titles" localSheetId="13">'水利发展中心自收自支人员工资保险,年金及公用经费'!$1:$20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'一般公共预算支出情况表'!$1:$5</definedName>
    <definedName name="_xlnm.Print_Titles" localSheetId="9">'政府采购预算资金明细表'!$1:$6</definedName>
    <definedName name="_xlnm.Print_Titles" localSheetId="6">'政府性基金收入'!$A:$E,'政府性基金收入'!$1:$5</definedName>
    <definedName name="_xlnm.Print_Titles" localSheetId="7">'政府性基金支出'!$1:$5</definedName>
  </definedNames>
  <calcPr fullCalcOnLoad="1"/>
</workbook>
</file>

<file path=xl/sharedStrings.xml><?xml version="1.0" encoding="utf-8"?>
<sst xmlns="http://schemas.openxmlformats.org/spreadsheetml/2006/main" count="409" uniqueCount="227">
  <si>
    <t>预算公开表1</t>
  </si>
  <si>
    <t>单位：万元</t>
  </si>
  <si>
    <t>收入</t>
  </si>
  <si>
    <t>支出</t>
  </si>
  <si>
    <t>项目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</si>
  <si>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</si>
  <si>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</si>
  <si>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</si>
  <si>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</si>
  <si>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</si>
  <si>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</si>
  <si>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</si>
  <si>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</si>
  <si>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</si>
  <si>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</si>
  <si>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</si>
  <si>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</si>
  <si>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</si>
  <si>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</si>
  <si>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</si>
  <si>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</si>
  <si>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</si>
  <si>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</si>
  <si>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</si>
  <si>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</si>
  <si>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</si>
  <si>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</si>
  <si>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</si>
  <si>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</si>
  <si>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</si>
  <si>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</si>
  <si>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</si>
  <si>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</si>
  <si>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</si>
  <si>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</si>
  <si>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</si>
  <si>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</si>
  <si>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</si>
  <si>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</si>
  <si>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</si>
  <si>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</si>
  <si>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</si>
  <si>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</si>
  <si>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</si>
  <si>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</si>
  <si>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</si>
  <si>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</si>
  <si>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</si>
  <si>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</si>
  <si>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</si>
  <si>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</si>
  <si>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预算公开表3</t>
  </si>
  <si>
    <t>基本支出</t>
  </si>
  <si>
    <t>项目支出</t>
  </si>
  <si>
    <t>预算公开表4</t>
  </si>
  <si>
    <t>金额</t>
  </si>
  <si>
    <t>小计</t>
  </si>
  <si>
    <t>预算公开表5</t>
  </si>
  <si>
    <t>预算公开表6</t>
  </si>
  <si>
    <t>经济科目名称</t>
  </si>
  <si>
    <t>预算数</t>
  </si>
  <si>
    <t>备注</t>
  </si>
  <si>
    <t>预算公开表7</t>
  </si>
  <si>
    <t>单位:万元</t>
  </si>
  <si>
    <t>预算公开表8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</si>
  <si>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</si>
  <si>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</si>
  <si>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</si>
  <si>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</si>
  <si>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</si>
  <si>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</si>
  <si>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</si>
  <si>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</si>
  <si>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</si>
  <si>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</si>
  <si>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</si>
  <si>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</si>
  <si>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</si>
  <si>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三公经费总计</t>
  </si>
  <si>
    <t>因公出国（境）费</t>
  </si>
  <si>
    <t>公务接待费</t>
  </si>
  <si>
    <t>公务用车费</t>
  </si>
  <si>
    <t>公务用车费小计</t>
  </si>
  <si>
    <t>公务用车运行维护费</t>
  </si>
  <si>
    <t>公务用车购置费</t>
  </si>
  <si>
    <t xml:space="preserve">   项目支出</t>
  </si>
  <si>
    <t>合计</t>
  </si>
  <si>
    <t>主管部门及代码</t>
  </si>
  <si>
    <t>实施单位</t>
  </si>
  <si>
    <t>项目属性</t>
  </si>
  <si>
    <t>项目期</t>
  </si>
  <si>
    <t>项目概况</t>
  </si>
  <si>
    <t>立项依据</t>
  </si>
  <si>
    <t>项目设立必要性</t>
  </si>
  <si>
    <t>保证项目实施的制度、措施</t>
  </si>
  <si>
    <t>项目实施计划</t>
  </si>
  <si>
    <t>实施期目标</t>
  </si>
  <si>
    <t>年度目标</t>
  </si>
  <si>
    <t>总体目标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</si>
  <si>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</si>
  <si>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</si>
  <si>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</si>
  <si>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</si>
  <si>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</si>
  <si>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</si>
  <si>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</si>
  <si>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质量指标</t>
  </si>
  <si>
    <t>时效指标</t>
  </si>
  <si>
    <t>成本指标</t>
  </si>
  <si>
    <t>效益指标</t>
  </si>
  <si>
    <t>满意度指标</t>
  </si>
  <si>
    <t>服务对象满意度指标</t>
  </si>
  <si>
    <t>可持续影响指标</t>
  </si>
  <si>
    <t>3年</t>
  </si>
  <si>
    <t>及时</t>
  </si>
  <si>
    <t>≥95%</t>
  </si>
  <si>
    <t>保障</t>
  </si>
  <si>
    <t>2022年预算数</t>
  </si>
  <si>
    <t>2022年</t>
  </si>
  <si>
    <t>049</t>
  </si>
  <si>
    <t>　049003</t>
  </si>
  <si>
    <t>　　049003</t>
  </si>
  <si>
    <t>　洪洞县水利局</t>
  </si>
  <si>
    <t>　洪洞县水利发展中心</t>
  </si>
  <si>
    <t>　　洪洞县水利发展中心</t>
  </si>
  <si>
    <t>208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</si>
  <si>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</si>
  <si>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</si>
  <si>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</si>
  <si>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</si>
  <si>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</si>
  <si>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</si>
  <si>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</si>
  <si>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　21303</t>
  </si>
  <si>
    <t>　水利</t>
  </si>
  <si>
    <t>　　2130399</t>
  </si>
  <si>
    <t>　　其他水利支出</t>
  </si>
  <si>
    <t>08</t>
  </si>
  <si>
    <t>　049</t>
  </si>
  <si>
    <t>　　　049003</t>
  </si>
  <si>
    <t>14102422049Y200000012-水利发展中心自收自支人员工资保险,年金及公用经费</t>
  </si>
  <si>
    <t>农财股</t>
  </si>
  <si>
    <t>　　　洪洞县水利发展中心</t>
  </si>
  <si>
    <t>办公费</t>
  </si>
  <si>
    <t>复印纸</t>
  </si>
  <si>
    <t>山西省省级预算部门（单位）项目支出绩效目标申报表</t>
  </si>
  <si>
    <t>（2022年度）</t>
  </si>
  <si>
    <t>049-山西省洪洞县水利局</t>
  </si>
  <si>
    <t>项目资金
（元）</t>
  </si>
  <si>
    <t>实施期资金总额：</t>
  </si>
  <si>
    <t>年度资金总额：</t>
  </si>
  <si>
    <t>其中：中央财政资金</t>
  </si>
  <si>
    <t>0</t>
  </si>
  <si>
    <t xml:space="preserve">     省级财政资金</t>
  </si>
  <si>
    <t xml:space="preserve">      省级财政资金</t>
  </si>
  <si>
    <t xml:space="preserve">     市县（区）财政资金</t>
  </si>
  <si>
    <t xml:space="preserve">      市县（区）财政资金</t>
  </si>
  <si>
    <t xml:space="preserve">     单位自筹</t>
  </si>
  <si>
    <t xml:space="preserve">      单位自筹</t>
  </si>
  <si>
    <t xml:space="preserve">     其他资金</t>
  </si>
  <si>
    <t xml:space="preserve">      其他资金</t>
  </si>
  <si>
    <t>＝100%</t>
  </si>
  <si>
    <t>经济效益指标</t>
  </si>
  <si>
    <t/>
  </si>
  <si>
    <t>社会效益指标</t>
  </si>
  <si>
    <t>生态效益指标</t>
  </si>
  <si>
    <t>负责人：</t>
  </si>
  <si>
    <t>经办人：</t>
  </si>
  <si>
    <t>联系电话：</t>
  </si>
  <si>
    <t xml:space="preserve">填报日期：    </t>
  </si>
  <si>
    <t>≥100%</t>
  </si>
  <si>
    <t>完善</t>
  </si>
  <si>
    <t>长效管理机制建设</t>
  </si>
  <si>
    <t>经常性项目（长期开展）</t>
  </si>
  <si>
    <t>工资发放及时性</t>
  </si>
  <si>
    <t>洪洞县水利发展中心2022年预算收支总表</t>
  </si>
  <si>
    <t>洪洞县水利发展中心
2022年机关运行经费预算财政拨款情况统计表</t>
  </si>
  <si>
    <t>洪洞县水利发展中心</t>
  </si>
  <si>
    <t>洪洞县水利发展中心2022年政府性基金预算支出预算表</t>
  </si>
  <si>
    <t>洪洞县水利发展中心2022年政府性基金预算收入表</t>
  </si>
  <si>
    <t>洪洞县水利发展中心
一般公共预算安排基本支出分经济科目表</t>
  </si>
  <si>
    <t>洪洞县水利发展中心2022年一般预算支出预算表</t>
  </si>
  <si>
    <t>洪洞县水利发展中心2022年财政拨款收支总表</t>
  </si>
  <si>
    <t>洪洞县水利发展中心2022年预算支出总表</t>
  </si>
  <si>
    <t>洪洞县水利发展中心2022年预算收入总表</t>
  </si>
  <si>
    <t>　　　洪洞县水利发展中心</t>
  </si>
  <si>
    <t xml:space="preserve">     水利发展中心自收自支人员工资保险,年金及公用经费</t>
  </si>
  <si>
    <t>24,250,431</t>
  </si>
  <si>
    <t>8,083,477</t>
  </si>
  <si>
    <t>该项目用于我单位自收自支人员的工资，保险，年金及工作需要经费。</t>
  </si>
  <si>
    <t>根据日常工作需要开展。</t>
  </si>
  <si>
    <t>本项目用于我单位人员经费及日常工作的正常开展。</t>
  </si>
  <si>
    <t>事业单位会计制度。</t>
  </si>
  <si>
    <t>根据实际需求按月拨付。</t>
  </si>
  <si>
    <t>保证经费的正常发放</t>
  </si>
  <si>
    <t>经费人员保障数量</t>
  </si>
  <si>
    <t>＝207人</t>
  </si>
  <si>
    <t>按标准发放率</t>
  </si>
  <si>
    <t>经费保障金额</t>
  </si>
  <si>
    <t>＝8083477元</t>
  </si>
  <si>
    <t>保障单位工作正常运转</t>
  </si>
  <si>
    <t>人员满意度</t>
  </si>
  <si>
    <t>自收自支人员满意度</t>
  </si>
  <si>
    <t>杨铎</t>
  </si>
  <si>
    <t>13593519390</t>
  </si>
  <si>
    <t>202112</t>
  </si>
  <si>
    <t>水利发展中心自收自支人员工资保险,年金及公用经费</t>
  </si>
  <si>
    <t>洪洞县水利局</t>
  </si>
  <si>
    <t>一级目录</t>
  </si>
  <si>
    <t>二级目录</t>
  </si>
  <si>
    <t>三级目录</t>
  </si>
  <si>
    <t>四级目录</t>
  </si>
  <si>
    <t>政府购买服务内容</t>
  </si>
  <si>
    <t>是否包含政府采购</t>
  </si>
  <si>
    <t>购买数量</t>
  </si>
  <si>
    <t>政府购买服务预算金额</t>
  </si>
  <si>
    <t>洪洞县水利发展中心2022年政府购买服务预算明细表</t>
  </si>
  <si>
    <t>洪洞县水利发展中心2022年政府采购预算资金明细表</t>
  </si>
  <si>
    <t>预算公开表11</t>
  </si>
  <si>
    <t>预算公开表12</t>
  </si>
  <si>
    <t>国有资本经营预算收入</t>
  </si>
  <si>
    <t>国有资本经营收入预算</t>
  </si>
  <si>
    <t>预算公开表13</t>
  </si>
  <si>
    <t>洪洞县水利发展中心2022年国有资本经营预算收支预算表</t>
  </si>
  <si>
    <t>洪洞县水利发展中心2022年三公经费预算资金明细表</t>
  </si>
  <si>
    <t>预算公开表9</t>
  </si>
  <si>
    <t>预算公开表10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</si>
</sst>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);[Red]\(0.00\)"/>
    <numFmt numFmtId="181" formatCode="0.0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_);[Red]\(0.0000\)"/>
    <numFmt numFmtId="188" formatCode="#,##0.00;[Red]#,##0.0"/>
    <numFmt numFmtId="189" formatCode="#,##0.000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0.0000;[Red]0.0000"/>
  </numFmts>
  <fonts count="4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4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7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4" fillId="0" borderId="0">
      <alignment/>
      <protection/>
    </xf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8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4" applyNumberFormat="0" applyAlignment="0" applyProtection="0"/>
    <xf numFmtId="0" fontId="28" fillId="13" borderId="5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7" fillId="9" borderId="0" applyNumberFormat="0" applyBorder="0" applyAlignment="0" applyProtection="0"/>
    <xf numFmtId="0" fontId="26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181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 shrinkToFit="1"/>
      <protection/>
    </xf>
    <xf numFmtId="4" fontId="5" fillId="0" borderId="11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1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0" fontId="6" fillId="0" borderId="11" xfId="0" applyNumberFormat="1" applyFont="1" applyBorder="1" applyAlignment="1" applyProtection="1">
      <alignment horizontal="right" vertical="center"/>
      <protection/>
    </xf>
    <xf numFmtId="187" fontId="6" fillId="0" borderId="11" xfId="0" applyNumberFormat="1" applyFont="1" applyBorder="1" applyAlignment="1" applyProtection="1">
      <alignment horizontal="right" vertical="center"/>
      <protection/>
    </xf>
    <xf numFmtId="187" fontId="5" fillId="0" borderId="1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6" fillId="0" borderId="10" xfId="0" applyNumberFormat="1" applyFont="1" applyBorder="1" applyAlignment="1" applyProtection="1">
      <alignment vertical="center"/>
      <protection/>
    </xf>
    <xf numFmtId="189" fontId="5" fillId="0" borderId="11" xfId="0" applyNumberFormat="1" applyFont="1" applyBorder="1" applyAlignment="1" applyProtection="1">
      <alignment vertical="center"/>
      <protection/>
    </xf>
    <xf numFmtId="0" fontId="11" fillId="0" borderId="11" xfId="0" applyNumberFormat="1" applyFont="1" applyBorder="1" applyAlignment="1" applyProtection="1">
      <alignment horizontal="left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left" vertical="center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NumberFormat="1" applyFont="1" applyBorder="1" applyAlignment="1" applyProtection="1">
      <alignment vertical="center"/>
      <protection/>
    </xf>
    <xf numFmtId="0" fontId="11" fillId="0" borderId="11" xfId="0" applyNumberFormat="1" applyFont="1" applyBorder="1" applyAlignment="1" applyProtection="1">
      <alignment horizontal="right" vertical="center"/>
      <protection/>
    </xf>
    <xf numFmtId="0" fontId="12" fillId="0" borderId="11" xfId="0" applyNumberFormat="1" applyFont="1" applyBorder="1" applyAlignment="1" applyProtection="1">
      <alignment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2" fillId="0" borderId="11" xfId="0" applyNumberFormat="1" applyFont="1" applyBorder="1" applyAlignment="1" applyProtection="1">
      <alignment horizontal="right" vertical="center"/>
      <protection/>
    </xf>
    <xf numFmtId="0" fontId="11" fillId="0" borderId="11" xfId="0" applyNumberFormat="1" applyFont="1" applyBorder="1" applyAlignment="1" applyProtection="1">
      <alignment horizontal="center" vertical="center"/>
      <protection/>
    </xf>
    <xf numFmtId="0" fontId="32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horizontal="left" vertical="center" wrapText="1"/>
      <protection/>
    </xf>
    <xf numFmtId="0" fontId="31" fillId="0" borderId="10" xfId="65" applyFont="1" applyBorder="1" applyAlignment="1">
      <alignment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right" vertical="center" wrapText="1"/>
      <protection/>
    </xf>
    <xf numFmtId="0" fontId="12" fillId="0" borderId="0" xfId="66">
      <alignment vertical="center"/>
      <protection/>
    </xf>
    <xf numFmtId="0" fontId="32" fillId="0" borderId="10" xfId="66" applyNumberFormat="1" applyFont="1" applyFill="1" applyBorder="1" applyAlignment="1">
      <alignment horizontal="center" vertical="center"/>
      <protection/>
    </xf>
    <xf numFmtId="49" fontId="1" fillId="0" borderId="10" xfId="66" applyNumberFormat="1" applyFont="1" applyFill="1" applyBorder="1" applyAlignment="1" applyProtection="1">
      <alignment vertical="center" wrapText="1"/>
      <protection locked="0"/>
    </xf>
    <xf numFmtId="49" fontId="1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66" applyFont="1" applyFill="1" applyBorder="1" applyAlignment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88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35" fillId="0" borderId="0" xfId="65" applyFont="1" applyBorder="1" applyAlignment="1">
      <alignment horizontal="center" vertical="center" wrapText="1"/>
      <protection/>
    </xf>
    <xf numFmtId="0" fontId="32" fillId="0" borderId="0" xfId="65" applyFont="1" applyBorder="1" applyAlignment="1">
      <alignment horizontal="center" vertical="top" wrapText="1"/>
      <protection/>
    </xf>
    <xf numFmtId="0" fontId="32" fillId="0" borderId="14" xfId="65" applyFont="1" applyBorder="1" applyAlignment="1">
      <alignment horizontal="center" vertical="center" wrapText="1"/>
      <protection/>
    </xf>
    <xf numFmtId="0" fontId="32" fillId="0" borderId="15" xfId="65" applyFont="1" applyBorder="1" applyAlignment="1">
      <alignment horizontal="center" vertical="center" wrapText="1"/>
      <protection/>
    </xf>
    <xf numFmtId="0" fontId="32" fillId="0" borderId="16" xfId="65" applyFont="1" applyBorder="1" applyAlignment="1">
      <alignment horizontal="center" vertical="center" wrapText="1"/>
      <protection/>
    </xf>
    <xf numFmtId="0" fontId="31" fillId="0" borderId="14" xfId="65" applyFont="1" applyBorder="1" applyAlignment="1">
      <alignment horizontal="left" vertical="center" wrapText="1"/>
      <protection/>
    </xf>
    <xf numFmtId="0" fontId="31" fillId="0" borderId="16" xfId="65" applyFont="1" applyBorder="1" applyAlignment="1">
      <alignment horizontal="left" vertical="center" wrapText="1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32" fillId="0" borderId="15" xfId="66" applyFont="1" applyFill="1" applyBorder="1" applyAlignment="1">
      <alignment horizontal="center" vertical="center" wrapText="1"/>
      <protection/>
    </xf>
    <xf numFmtId="0" fontId="32" fillId="0" borderId="16" xfId="66" applyFont="1" applyFill="1" applyBorder="1" applyAlignment="1">
      <alignment horizontal="center" vertical="center" wrapText="1"/>
      <protection/>
    </xf>
    <xf numFmtId="0" fontId="32" fillId="0" borderId="14" xfId="66" applyFont="1" applyFill="1" applyBorder="1" applyAlignment="1">
      <alignment horizontal="left" vertical="center" wrapText="1"/>
      <protection/>
    </xf>
    <xf numFmtId="0" fontId="32" fillId="0" borderId="15" xfId="66" applyFont="1" applyFill="1" applyBorder="1" applyAlignment="1">
      <alignment horizontal="left" vertical="center" wrapText="1"/>
      <protection/>
    </xf>
    <xf numFmtId="0" fontId="32" fillId="0" borderId="16" xfId="66" applyFont="1" applyFill="1" applyBorder="1" applyAlignment="1">
      <alignment horizontal="left" vertical="center" wrapText="1"/>
      <protection/>
    </xf>
    <xf numFmtId="0" fontId="32" fillId="0" borderId="17" xfId="65" applyFont="1" applyBorder="1" applyAlignment="1">
      <alignment horizontal="center" vertical="center" wrapText="1"/>
      <protection/>
    </xf>
    <xf numFmtId="0" fontId="32" fillId="0" borderId="18" xfId="65" applyFont="1" applyBorder="1" applyAlignment="1">
      <alignment horizontal="center" vertical="center" wrapText="1"/>
      <protection/>
    </xf>
    <xf numFmtId="0" fontId="32" fillId="0" borderId="19" xfId="65" applyFont="1" applyBorder="1" applyAlignment="1">
      <alignment horizontal="center" vertical="center" wrapText="1"/>
      <protection/>
    </xf>
    <xf numFmtId="0" fontId="32" fillId="0" borderId="20" xfId="65" applyFont="1" applyBorder="1" applyAlignment="1">
      <alignment horizontal="center" vertical="center" wrapText="1"/>
      <protection/>
    </xf>
    <xf numFmtId="0" fontId="32" fillId="0" borderId="0" xfId="65" applyFont="1" applyBorder="1" applyAlignment="1">
      <alignment horizontal="center" vertical="center" wrapText="1"/>
      <protection/>
    </xf>
    <xf numFmtId="0" fontId="32" fillId="0" borderId="21" xfId="65" applyFont="1" applyBorder="1" applyAlignment="1">
      <alignment horizontal="center" vertical="center" wrapText="1"/>
      <protection/>
    </xf>
    <xf numFmtId="0" fontId="32" fillId="0" borderId="22" xfId="65" applyFont="1" applyBorder="1" applyAlignment="1">
      <alignment horizontal="center" vertical="center" wrapText="1"/>
      <protection/>
    </xf>
    <xf numFmtId="0" fontId="32" fillId="0" borderId="23" xfId="65" applyFont="1" applyBorder="1" applyAlignment="1">
      <alignment horizontal="center" vertical="center" wrapText="1"/>
      <protection/>
    </xf>
    <xf numFmtId="0" fontId="32" fillId="0" borderId="24" xfId="65" applyFont="1" applyBorder="1" applyAlignment="1">
      <alignment horizontal="center" vertical="center" wrapText="1"/>
      <protection/>
    </xf>
    <xf numFmtId="0" fontId="32" fillId="0" borderId="14" xfId="66" applyNumberFormat="1" applyFont="1" applyFill="1" applyBorder="1" applyAlignment="1">
      <alignment horizontal="center"/>
      <protection/>
    </xf>
    <xf numFmtId="0" fontId="32" fillId="0" borderId="15" xfId="66" applyNumberFormat="1" applyFont="1" applyFill="1" applyBorder="1" applyAlignment="1">
      <alignment horizontal="center"/>
      <protection/>
    </xf>
    <xf numFmtId="0" fontId="32" fillId="0" borderId="16" xfId="66" applyNumberFormat="1" applyFont="1" applyFill="1" applyBorder="1" applyAlignment="1">
      <alignment horizontal="center"/>
      <protection/>
    </xf>
    <xf numFmtId="0" fontId="33" fillId="4" borderId="14" xfId="66" applyFont="1" applyFill="1" applyBorder="1" applyAlignment="1">
      <alignment vertical="center"/>
      <protection/>
    </xf>
    <xf numFmtId="0" fontId="33" fillId="4" borderId="16" xfId="66" applyFont="1" applyFill="1" applyBorder="1" applyAlignment="1">
      <alignment vertical="center"/>
      <protection/>
    </xf>
    <xf numFmtId="0" fontId="33" fillId="4" borderId="25" xfId="66" applyFont="1" applyFill="1" applyBorder="1" applyAlignment="1">
      <alignment vertical="center"/>
      <protection/>
    </xf>
    <xf numFmtId="0" fontId="33" fillId="4" borderId="26" xfId="66" applyFont="1" applyFill="1" applyBorder="1" applyAlignment="1">
      <alignment vertical="center"/>
      <protection/>
    </xf>
    <xf numFmtId="0" fontId="33" fillId="4" borderId="27" xfId="66" applyFont="1" applyFill="1" applyBorder="1" applyAlignment="1">
      <alignment vertical="center"/>
      <protection/>
    </xf>
    <xf numFmtId="0" fontId="32" fillId="0" borderId="25" xfId="65" applyFont="1" applyBorder="1" applyAlignment="1">
      <alignment vertical="center" textRotation="255" wrapText="1"/>
      <protection/>
    </xf>
    <xf numFmtId="0" fontId="32" fillId="0" borderId="26" xfId="65" applyFont="1" applyBorder="1" applyAlignment="1">
      <alignment vertical="center" textRotation="255" wrapText="1"/>
      <protection/>
    </xf>
    <xf numFmtId="49" fontId="1" fillId="0" borderId="14" xfId="66" applyNumberFormat="1" applyFont="1" applyFill="1" applyBorder="1" applyAlignment="1" applyProtection="1">
      <alignment vertical="center" wrapText="1"/>
      <protection locked="0"/>
    </xf>
    <xf numFmtId="49" fontId="1" fillId="0" borderId="16" xfId="66" applyNumberFormat="1" applyFont="1" applyFill="1" applyBorder="1" applyAlignment="1" applyProtection="1">
      <alignment vertical="center" wrapText="1"/>
      <protection locked="0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洪洞县甘亭镇卫生院部门预算公开表2022年" xfId="39"/>
    <cellStyle name="差" xfId="40"/>
    <cellStyle name="差_洪洞县甘亭镇卫生院部门预算公开表2022年" xfId="41"/>
    <cellStyle name="差_水利局大洪峪涧河山洪沟防洪治理工程地方自筹资金_202202081052521" xfId="42"/>
    <cellStyle name="差_水利局汾河城区段泄洪槽维修养护项目_202202081046191" xfId="43"/>
    <cellStyle name="差_水利局洪安涧河景观工程管理经费_202202081107291" xfId="44"/>
    <cellStyle name="差_水利局洪洞县城备用水源建设项目_202202081136301" xfId="45"/>
    <cellStyle name="差_水利局洪洞县五座小%28二%29型水库大坝安全鉴定、降等经费_202202081111271" xfId="46"/>
    <cellStyle name="差_水利局农村供水安全工程设施水毁修复应急资金_202202081048181" xfId="47"/>
    <cellStyle name="差_水利局曲亭水库水毁应急修复工程_202202081054511" xfId="48"/>
    <cellStyle name="差_水利局水库工程管理范围划界经费项目_202202081039071" xfId="49"/>
    <cellStyle name="差_水利局提前下达2022年节水型社会建设项目_202202081044371" xfId="50"/>
    <cellStyle name="差_水利局提前下达2022年农村饮水工程维修养护项目_202202081050081" xfId="51"/>
    <cellStyle name="差_水利局提前下达2022年山洪灾害防治设施维修养护_202202081059141" xfId="52"/>
    <cellStyle name="差_水利局提前下达2022年山洪灾害防治项目_202202081102201" xfId="53"/>
    <cellStyle name="差_水利局提前下达2022年省级水利转移支付农村供水工程设施配套项目_202202081145361" xfId="54"/>
    <cellStyle name="差_水利局提前下达2022年省级水利转移支付水旱灾害防御项目%2814万元%29_202202081143211" xfId="55"/>
    <cellStyle name="差_水利局提前下达2022年省级水利转移支付水利工程建设管理及维修养护_202202081147361" xfId="56"/>
    <cellStyle name="差_水利局提前下达2022年省级水利转移支付水土保持淤地坝管护_202202081149281" xfId="57"/>
    <cellStyle name="差_水利局提前下达2022年省级水利转移支付中央投资水利项目配套_202202081140361" xfId="58"/>
    <cellStyle name="差_水利局提前下达2022年省级水利转移支付资金汾河为主的“七河”流域生态保护与修复_202202081138191" xfId="59"/>
    <cellStyle name="差_水利局提前下达2022年水资源管理项目_202202081042491" xfId="60"/>
    <cellStyle name="差_水利局提前下达2022年淤地坝治理工程项目_202202081109351" xfId="61"/>
    <cellStyle name="差_水利局提前下达2022年中央水利发展资金小型水库工程设施维修养护项目_202202081113341" xfId="62"/>
    <cellStyle name="差_水利局五一渠南环路至洪安涧河段应急疏浚工程_202202081134431" xfId="63"/>
    <cellStyle name="差_水利局巡河员工资_202202081040551" xfId="64"/>
    <cellStyle name="常规 2_附件2：2019年省级部门预算录入表 - 副本" xfId="65"/>
    <cellStyle name="常规_洪洞县水利发展中心绩效表" xfId="66"/>
    <cellStyle name="Hyperlink" xfId="67"/>
    <cellStyle name="好" xfId="68"/>
    <cellStyle name="好_洪洞县甘亭镇卫生院部门预算公开表2022年" xfId="69"/>
    <cellStyle name="好_水利局大洪峪涧河山洪沟防洪治理工程地方自筹资金_202202081052521" xfId="70"/>
    <cellStyle name="好_水利局汾河城区段泄洪槽维修养护项目_202202081046191" xfId="71"/>
    <cellStyle name="好_水利局洪安涧河景观工程管理经费_202202081107291" xfId="72"/>
    <cellStyle name="好_水利局洪洞县城备用水源建设项目_202202081136301" xfId="73"/>
    <cellStyle name="好_水利局洪洞县五座小%28二%29型水库大坝安全鉴定、降等经费_202202081111271" xfId="74"/>
    <cellStyle name="好_水利局农村供水安全工程设施水毁修复应急资金_202202081048181" xfId="75"/>
    <cellStyle name="好_水利局曲亭水库水毁应急修复工程_202202081054511" xfId="76"/>
    <cellStyle name="好_水利局水库工程管理范围划界经费项目_202202081039071" xfId="77"/>
    <cellStyle name="好_水利局提前下达2022年节水型社会建设项目_202202081044371" xfId="78"/>
    <cellStyle name="好_水利局提前下达2022年农村饮水工程维修养护项目_202202081050081" xfId="79"/>
    <cellStyle name="好_水利局提前下达2022年山洪灾害防治设施维修养护_202202081059141" xfId="80"/>
    <cellStyle name="好_水利局提前下达2022年山洪灾害防治项目_202202081102201" xfId="81"/>
    <cellStyle name="好_水利局提前下达2022年省级水利转移支付农村供水工程设施配套项目_202202081145361" xfId="82"/>
    <cellStyle name="好_水利局提前下达2022年省级水利转移支付水旱灾害防御项目%2814万元%29_202202081143211" xfId="83"/>
    <cellStyle name="好_水利局提前下达2022年省级水利转移支付水利工程建设管理及维修养护_202202081147361" xfId="84"/>
    <cellStyle name="好_水利局提前下达2022年省级水利转移支付水土保持淤地坝管护_202202081149281" xfId="85"/>
    <cellStyle name="好_水利局提前下达2022年省级水利转移支付中央投资水利项目配套_202202081140361" xfId="86"/>
    <cellStyle name="好_水利局提前下达2022年省级水利转移支付资金汾河为主的“七河”流域生态保护与修复_202202081138191" xfId="87"/>
    <cellStyle name="好_水利局提前下达2022年水资源管理项目_202202081042491" xfId="88"/>
    <cellStyle name="好_水利局提前下达2022年淤地坝治理工程项目_202202081109351" xfId="89"/>
    <cellStyle name="好_水利局提前下达2022年中央水利发展资金小型水库工程设施维修养护项目_202202081113341" xfId="90"/>
    <cellStyle name="好_水利局五一渠南环路至洪安涧河段应急疏浚工程_202202081134431" xfId="91"/>
    <cellStyle name="好_水利局巡河员工资_202202081040551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7"/>
  <sheetViews>
    <sheetView showGridLines="0" view="pageBreakPreview" zoomScaleSheetLayoutView="100" workbookViewId="0" topLeftCell="A4">
      <selection activeCell="A25" sqref="A25"/>
    </sheetView>
  </sheetViews>
  <sheetFormatPr defaultColWidth="9.140625" defaultRowHeight="12.75" customHeight="1"/>
  <cols>
    <col min="1" max="1" width="31.140625" style="40" customWidth="1"/>
    <col min="2" max="2" width="16.7109375" style="40" customWidth="1"/>
    <col min="3" max="3" width="24.140625" style="40" customWidth="1"/>
    <col min="4" max="4" width="16.57421875" style="40" customWidth="1"/>
    <col min="5" max="16384" width="9.140625" style="41" customWidth="1"/>
  </cols>
  <sheetData>
    <row r="1" ht="17.25" customHeight="1">
      <c r="D1" s="42" t="s">
        <v>0</v>
      </c>
    </row>
    <row r="2" spans="1:4" ht="27.75" customHeight="1">
      <c r="A2" s="110" t="s">
        <v>175</v>
      </c>
      <c r="B2" s="111"/>
      <c r="C2" s="111"/>
      <c r="D2" s="111"/>
    </row>
    <row r="3" spans="1:4" ht="15.75" customHeight="1">
      <c r="A3" s="46"/>
      <c r="B3" s="46"/>
      <c r="C3" s="46"/>
      <c r="D3" s="42" t="s">
        <v>1</v>
      </c>
    </row>
    <row r="4" spans="1:4" ht="19.5" customHeight="1">
      <c r="A4" s="112" t="s">
        <v>2</v>
      </c>
      <c r="B4" s="112"/>
      <c r="C4" s="112" t="s">
        <v>3</v>
      </c>
      <c r="D4" s="112"/>
    </row>
    <row r="5" spans="1:4" ht="19.5" customHeight="1">
      <c r="A5" s="47" t="s">
        <v>4</v>
      </c>
      <c r="B5" s="47" t="s">
        <v>118</v>
      </c>
      <c r="C5" s="47" t="s">
        <v>4</v>
      </c>
      <c r="D5" s="47" t="s">
        <v>118</v>
      </c>
    </row>
    <row r="6" spans="1:4" ht="19.5" customHeight="1">
      <c r="A6" s="48" t="s">
        <v>5</v>
      </c>
      <c r="B6" s="60">
        <v>808.3477</v>
      </c>
      <c r="C6" s="48" t="s">
        <v>6</v>
      </c>
      <c r="D6" s="36"/>
    </row>
    <row r="7" spans="1:4" ht="19.5" customHeight="1">
      <c r="A7" s="48" t="s">
        <v>7</v>
      </c>
      <c r="B7" s="36"/>
      <c r="C7" s="48" t="s">
        <v>8</v>
      </c>
      <c r="D7" s="36"/>
    </row>
    <row r="8" spans="1:4" ht="19.5" customHeight="1">
      <c r="A8" s="48" t="s">
        <v>9</v>
      </c>
      <c r="B8" s="36"/>
      <c r="C8" s="48" t="s">
        <v>10</v>
      </c>
      <c r="D8" s="36"/>
    </row>
    <row r="9" spans="1:4" ht="19.5" customHeight="1">
      <c r="A9" s="48" t="s">
        <v>11</v>
      </c>
      <c r="B9" s="36"/>
      <c r="C9" s="48" t="s">
        <v>12</v>
      </c>
      <c r="D9" s="36"/>
    </row>
    <row r="10" spans="1:4" ht="19.5" customHeight="1">
      <c r="A10" s="48" t="s">
        <v>13</v>
      </c>
      <c r="B10" s="36"/>
      <c r="C10" s="48" t="s">
        <v>14</v>
      </c>
      <c r="D10" s="36"/>
    </row>
    <row r="11" spans="1:4" ht="19.5" customHeight="1">
      <c r="A11" s="49"/>
      <c r="B11" s="36"/>
      <c r="C11" s="48" t="s">
        <v>15</v>
      </c>
      <c r="D11" s="36"/>
    </row>
    <row r="12" spans="1:4" ht="19.5" customHeight="1">
      <c r="A12" s="49"/>
      <c r="B12" s="36"/>
      <c r="C12" s="48" t="s">
        <v>16</v>
      </c>
      <c r="D12" s="36"/>
    </row>
    <row r="13" spans="1:4" ht="19.5" customHeight="1">
      <c r="A13" s="49"/>
      <c r="B13" s="36"/>
      <c r="C13" s="48" t="s">
        <v>17</v>
      </c>
      <c r="D13" s="55">
        <v>251.8945</v>
      </c>
    </row>
    <row r="14" spans="1:4" ht="19.5" customHeight="1">
      <c r="A14" s="49"/>
      <c r="B14" s="36"/>
      <c r="C14" s="48" t="s">
        <v>18</v>
      </c>
      <c r="D14" s="55"/>
    </row>
    <row r="15" spans="1:4" ht="19.5" customHeight="1">
      <c r="A15" s="49"/>
      <c r="B15" s="36"/>
      <c r="C15" s="48" t="s">
        <v>19</v>
      </c>
      <c r="D15" s="55"/>
    </row>
    <row r="16" spans="1:4" ht="19.5" customHeight="1">
      <c r="A16" s="49"/>
      <c r="B16" s="36"/>
      <c r="C16" s="48" t="s">
        <v>20</v>
      </c>
      <c r="D16" s="55"/>
    </row>
    <row r="17" spans="1:4" ht="19.5" customHeight="1">
      <c r="A17" s="49"/>
      <c r="B17" s="36"/>
      <c r="C17" s="48" t="s">
        <v>21</v>
      </c>
      <c r="D17" s="55"/>
    </row>
    <row r="18" spans="1:4" ht="19.5" customHeight="1">
      <c r="A18" s="49"/>
      <c r="B18" s="36"/>
      <c r="C18" s="48" t="s">
        <v>22</v>
      </c>
      <c r="D18" s="60">
        <v>556.4532</v>
      </c>
    </row>
    <row r="19" spans="1:4" ht="19.5" customHeight="1">
      <c r="A19" s="49"/>
      <c r="B19" s="36"/>
      <c r="C19" s="48" t="s">
        <v>23</v>
      </c>
      <c r="D19" s="55"/>
    </row>
    <row r="20" spans="1:4" ht="19.5" customHeight="1">
      <c r="A20" s="49"/>
      <c r="B20" s="36"/>
      <c r="C20" s="48" t="s">
        <v>24</v>
      </c>
      <c r="D20" s="55"/>
    </row>
    <row r="21" spans="1:4" ht="19.5" customHeight="1">
      <c r="A21" s="49"/>
      <c r="B21" s="36"/>
      <c r="C21" s="48" t="s">
        <v>25</v>
      </c>
      <c r="D21" s="55"/>
    </row>
    <row r="22" spans="1:4" ht="19.5" customHeight="1">
      <c r="A22" s="49"/>
      <c r="B22" s="36"/>
      <c r="C22" s="48" t="s">
        <v>26</v>
      </c>
      <c r="D22" s="55"/>
    </row>
    <row r="23" spans="1:4" ht="19.5" customHeight="1">
      <c r="A23" s="49"/>
      <c r="B23" s="36"/>
      <c r="C23" s="48" t="s">
        <v>27</v>
      </c>
      <c r="D23" s="55"/>
    </row>
    <row r="24" spans="1:4" ht="19.5" customHeight="1">
      <c r="A24" s="49"/>
      <c r="B24" s="36"/>
      <c r="C24" s="48" t="s">
        <v>28</v>
      </c>
      <c r="D24" s="55"/>
    </row>
    <row r="25" spans="1:4" ht="19.5" customHeight="1">
      <c r="A25" s="49"/>
      <c r="B25" s="36"/>
      <c r="C25" s="48" t="s">
        <v>29</v>
      </c>
      <c r="D25" s="55"/>
    </row>
    <row r="26" spans="1:4" ht="19.5" customHeight="1">
      <c r="A26" s="49"/>
      <c r="B26" s="36"/>
      <c r="C26" s="48" t="s">
        <v>30</v>
      </c>
      <c r="D26" s="36"/>
    </row>
    <row r="27" spans="1:4" ht="19.5" customHeight="1">
      <c r="A27" s="49"/>
      <c r="B27" s="36"/>
      <c r="C27" s="48" t="s">
        <v>31</v>
      </c>
      <c r="D27" s="36"/>
    </row>
    <row r="28" spans="1:4" ht="19.5" customHeight="1">
      <c r="A28" s="49"/>
      <c r="B28" s="36"/>
      <c r="C28" s="48" t="s">
        <v>32</v>
      </c>
      <c r="D28" s="36"/>
    </row>
    <row r="29" spans="1:4" ht="19.5" customHeight="1">
      <c r="A29" s="49"/>
      <c r="B29" s="36"/>
      <c r="C29" s="48" t="s">
        <v>33</v>
      </c>
      <c r="D29" s="36"/>
    </row>
    <row r="30" spans="1:4" ht="19.5" customHeight="1">
      <c r="A30" s="49"/>
      <c r="B30" s="36"/>
      <c r="C30" s="48" t="s">
        <v>34</v>
      </c>
      <c r="D30" s="36"/>
    </row>
    <row r="31" spans="1:4" ht="19.5" customHeight="1">
      <c r="A31" s="49"/>
      <c r="B31" s="36"/>
      <c r="C31" s="48" t="s">
        <v>35</v>
      </c>
      <c r="D31" s="36"/>
    </row>
    <row r="32" spans="1:4" ht="19.5" customHeight="1">
      <c r="A32" s="49"/>
      <c r="B32" s="36"/>
      <c r="C32" s="48" t="s">
        <v>36</v>
      </c>
      <c r="D32" s="36"/>
    </row>
    <row r="33" spans="1:4" ht="19.5" customHeight="1">
      <c r="A33" s="49"/>
      <c r="B33" s="36"/>
      <c r="C33" s="48" t="s">
        <v>37</v>
      </c>
      <c r="D33" s="36"/>
    </row>
    <row r="34" spans="1:4" ht="19.5" customHeight="1">
      <c r="A34" s="49"/>
      <c r="B34" s="36"/>
      <c r="C34" s="48" t="s">
        <v>38</v>
      </c>
      <c r="D34" s="36"/>
    </row>
    <row r="35" spans="1:4" ht="19.5" customHeight="1">
      <c r="A35" s="49"/>
      <c r="B35" s="36"/>
      <c r="C35" s="48" t="s">
        <v>39</v>
      </c>
      <c r="D35" s="36"/>
    </row>
    <row r="36" spans="1:4" ht="19.5" customHeight="1">
      <c r="A36" s="49"/>
      <c r="B36" s="36"/>
      <c r="C36" s="49"/>
      <c r="D36" s="36"/>
    </row>
    <row r="37" spans="1:4" ht="19.5" customHeight="1">
      <c r="A37" s="49" t="s">
        <v>40</v>
      </c>
      <c r="B37" s="55">
        <f>SUM(B6:B36)</f>
        <v>808.3477</v>
      </c>
      <c r="C37" s="49" t="s">
        <v>41</v>
      </c>
      <c r="D37" s="55">
        <f>SUM(D6:D36)</f>
        <v>808.3477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6" right="0.5" top="0.7874015748031494" bottom="0.7874015748031494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97"/>
  <sheetViews>
    <sheetView showGridLines="0" view="pageBreakPreview" zoomScaleSheetLayoutView="100" workbookViewId="0" topLeftCell="A1">
      <selection activeCell="H27" sqref="H27"/>
    </sheetView>
  </sheetViews>
  <sheetFormatPr defaultColWidth="9.140625" defaultRowHeight="12.75" customHeight="1"/>
  <cols>
    <col min="1" max="1" width="14.57421875" style="1" customWidth="1"/>
    <col min="2" max="3" width="29.28125" style="1" customWidth="1"/>
    <col min="4" max="4" width="13.57421875" style="1" customWidth="1"/>
    <col min="5" max="5" width="12.00390625" style="1" customWidth="1"/>
    <col min="6" max="6" width="7.421875" style="1" customWidth="1"/>
    <col min="7" max="7" width="7.140625" style="1" customWidth="1"/>
    <col min="8" max="11" width="10.00390625" style="1" customWidth="1"/>
    <col min="12" max="13" width="8.7109375" style="1" customWidth="1"/>
    <col min="14" max="14" width="6.28125" style="1" customWidth="1"/>
    <col min="15" max="15" width="6.00390625" style="1" customWidth="1"/>
    <col min="16" max="16" width="9.140625" style="1" customWidth="1"/>
  </cols>
  <sheetData>
    <row r="1" spans="1:15" ht="15">
      <c r="A1" s="2"/>
      <c r="O1" s="8" t="s">
        <v>226</v>
      </c>
    </row>
    <row r="2" spans="1:15" ht="30" customHeight="1">
      <c r="A2" s="115" t="s">
        <v>217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0" t="s">
        <v>1</v>
      </c>
    </row>
    <row r="4" spans="1:15" ht="21.75" customHeight="1">
      <c r="A4" s="119" t="s">
        <v>65</v>
      </c>
      <c r="B4" s="119" t="s">
        <v>66</v>
      </c>
      <c r="C4" s="119" t="s">
        <v>67</v>
      </c>
      <c r="D4" s="119" t="s">
        <v>68</v>
      </c>
      <c r="E4" s="119" t="s">
        <v>69</v>
      </c>
      <c r="F4" s="119" t="s">
        <v>70</v>
      </c>
      <c r="G4" s="119" t="s">
        <v>71</v>
      </c>
      <c r="H4" s="119" t="s">
        <v>72</v>
      </c>
      <c r="I4" s="119"/>
      <c r="J4" s="119"/>
      <c r="K4" s="119"/>
      <c r="L4" s="119"/>
      <c r="M4" s="119"/>
      <c r="N4" s="119"/>
      <c r="O4" s="119" t="s">
        <v>61</v>
      </c>
    </row>
    <row r="5" spans="1:15" ht="22.5" customHeight="1">
      <c r="A5" s="119"/>
      <c r="B5" s="119"/>
      <c r="C5" s="119"/>
      <c r="D5" s="119"/>
      <c r="E5" s="119"/>
      <c r="F5" s="119"/>
      <c r="G5" s="119"/>
      <c r="H5" s="119" t="s">
        <v>73</v>
      </c>
      <c r="I5" s="119" t="s">
        <v>74</v>
      </c>
      <c r="J5" s="119"/>
      <c r="K5" s="119"/>
      <c r="L5" s="119"/>
      <c r="M5" s="119" t="s">
        <v>47</v>
      </c>
      <c r="N5" s="119" t="s">
        <v>49</v>
      </c>
      <c r="O5" s="119"/>
    </row>
    <row r="6" spans="1:15" ht="57.75" customHeight="1">
      <c r="A6" s="95"/>
      <c r="B6" s="95"/>
      <c r="C6" s="95"/>
      <c r="D6" s="95"/>
      <c r="E6" s="95"/>
      <c r="F6" s="95"/>
      <c r="G6" s="95"/>
      <c r="H6" s="95"/>
      <c r="I6" s="16" t="s">
        <v>75</v>
      </c>
      <c r="J6" s="16" t="s">
        <v>76</v>
      </c>
      <c r="K6" s="16" t="s">
        <v>77</v>
      </c>
      <c r="L6" s="16" t="s">
        <v>48</v>
      </c>
      <c r="M6" s="95"/>
      <c r="N6" s="95"/>
      <c r="O6" s="95"/>
    </row>
    <row r="7" spans="1:16" s="14" customFormat="1" ht="24" customHeight="1">
      <c r="A7" s="56"/>
      <c r="B7" s="56" t="s">
        <v>50</v>
      </c>
      <c r="C7" s="56"/>
      <c r="D7" s="17"/>
      <c r="E7" s="17"/>
      <c r="F7" s="18"/>
      <c r="G7" s="18"/>
      <c r="H7" s="72">
        <f>I7+M7+N7</f>
        <v>1.472</v>
      </c>
      <c r="I7" s="18">
        <f aca="true" t="shared" si="0" ref="I7:J10">I8</f>
        <v>1.472</v>
      </c>
      <c r="J7" s="18">
        <f t="shared" si="0"/>
        <v>1.472</v>
      </c>
      <c r="K7" s="19"/>
      <c r="L7" s="17"/>
      <c r="M7" s="17"/>
      <c r="N7" s="17"/>
      <c r="O7" s="17"/>
      <c r="P7" s="12"/>
    </row>
    <row r="8" spans="1:16" s="14" customFormat="1" ht="24" customHeight="1">
      <c r="A8" s="56" t="s">
        <v>137</v>
      </c>
      <c r="B8" s="56" t="s">
        <v>141</v>
      </c>
      <c r="C8" s="69"/>
      <c r="D8" s="34"/>
      <c r="E8" s="34"/>
      <c r="F8" s="34"/>
      <c r="G8" s="34"/>
      <c r="H8" s="72">
        <f>I8+M8+N8</f>
        <v>1.472</v>
      </c>
      <c r="I8" s="72">
        <f t="shared" si="0"/>
        <v>1.472</v>
      </c>
      <c r="J8" s="72">
        <f t="shared" si="0"/>
        <v>1.472</v>
      </c>
      <c r="K8" s="34"/>
      <c r="L8" s="34"/>
      <c r="M8" s="34"/>
      <c r="N8" s="34"/>
      <c r="O8" s="34"/>
      <c r="P8" s="12"/>
    </row>
    <row r="9" spans="1:16" s="14" customFormat="1" ht="24" customHeight="1">
      <c r="A9" s="56" t="s">
        <v>138</v>
      </c>
      <c r="B9" s="56" t="s">
        <v>122</v>
      </c>
      <c r="C9" s="69"/>
      <c r="D9" s="34"/>
      <c r="E9" s="34"/>
      <c r="F9" s="34"/>
      <c r="G9" s="34"/>
      <c r="H9" s="72">
        <f>I9+M9+N9</f>
        <v>1.472</v>
      </c>
      <c r="I9" s="72">
        <f t="shared" si="0"/>
        <v>1.472</v>
      </c>
      <c r="J9" s="72">
        <f t="shared" si="0"/>
        <v>1.472</v>
      </c>
      <c r="K9" s="34"/>
      <c r="L9" s="34"/>
      <c r="M9" s="34"/>
      <c r="N9" s="34"/>
      <c r="O9" s="34"/>
      <c r="P9" s="12"/>
    </row>
    <row r="10" spans="1:16" s="14" customFormat="1" ht="24" customHeight="1">
      <c r="A10" s="56" t="s">
        <v>121</v>
      </c>
      <c r="B10" s="56" t="s">
        <v>124</v>
      </c>
      <c r="C10" s="69"/>
      <c r="D10" s="34"/>
      <c r="E10" s="34"/>
      <c r="F10" s="34"/>
      <c r="G10" s="34"/>
      <c r="H10" s="72">
        <f>I10+M10+N10</f>
        <v>1.472</v>
      </c>
      <c r="I10" s="72">
        <f t="shared" si="0"/>
        <v>1.472</v>
      </c>
      <c r="J10" s="72">
        <f t="shared" si="0"/>
        <v>1.472</v>
      </c>
      <c r="K10" s="34"/>
      <c r="L10" s="34"/>
      <c r="M10" s="34"/>
      <c r="N10" s="34"/>
      <c r="O10" s="34"/>
      <c r="P10" s="12"/>
    </row>
    <row r="11" spans="1:16" s="14" customFormat="1" ht="49.5" customHeight="1">
      <c r="A11" s="57" t="s">
        <v>139</v>
      </c>
      <c r="B11" s="57" t="s">
        <v>142</v>
      </c>
      <c r="C11" s="70" t="s">
        <v>140</v>
      </c>
      <c r="D11" s="68" t="s">
        <v>143</v>
      </c>
      <c r="E11" s="68" t="s">
        <v>144</v>
      </c>
      <c r="F11" s="68">
        <v>64</v>
      </c>
      <c r="G11" s="55"/>
      <c r="H11" s="71">
        <f>I11+M11+N11</f>
        <v>1.472</v>
      </c>
      <c r="I11" s="71">
        <f>J11</f>
        <v>1.472</v>
      </c>
      <c r="J11" s="68">
        <v>1.472</v>
      </c>
      <c r="K11" s="34"/>
      <c r="L11" s="34"/>
      <c r="M11" s="34"/>
      <c r="N11" s="34"/>
      <c r="O11" s="34"/>
      <c r="P11" s="12"/>
    </row>
    <row r="12" spans="1:16" s="14" customFormat="1" ht="12.75" customHeight="1">
      <c r="A12" s="1"/>
      <c r="B12" s="1"/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"/>
    </row>
    <row r="13" spans="1:16" s="14" customFormat="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4" customFormat="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4" customFormat="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4" customFormat="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14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14" customFormat="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14" customFormat="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14" customFormat="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14" customFormat="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14" customFormat="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14" customFormat="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14" customFormat="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14" customFormat="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14" customFormat="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14" customFormat="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14" customFormat="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14" customFormat="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14" customFormat="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14" customFormat="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14" customFormat="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14" customFormat="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sheetProtection formatCells="0" formatColumns="0" formatRows="0" insertColumns="0" insertRows="0" insertHyperlinks="0" deleteColumns="0" deleteRows="0" sort="0" autoFilter="0" pivotTables="0"/>
  <mergeCells count="14">
    <mergeCell ref="H5:H6"/>
    <mergeCell ref="M5:M6"/>
    <mergeCell ref="N5:N6"/>
    <mergeCell ref="O4:O6"/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480314960629921" right="0.55" top="0.75" bottom="0.75" header="0.5118110236220472" footer="0.5118110236220472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C8"/>
  <sheetViews>
    <sheetView showGridLines="0" view="pageBreakPreview" zoomScaleSheetLayoutView="100" workbookViewId="0" topLeftCell="A1">
      <selection activeCell="C1" sqref="C1"/>
    </sheetView>
  </sheetViews>
  <sheetFormatPr defaultColWidth="9.140625" defaultRowHeight="12.75" customHeight="1"/>
  <cols>
    <col min="1" max="1" width="21.28125" style="1" customWidth="1"/>
    <col min="2" max="2" width="34.421875" style="1" customWidth="1"/>
    <col min="3" max="3" width="25.28125" style="1" customWidth="1"/>
  </cols>
  <sheetData>
    <row r="1" ht="21" customHeight="1">
      <c r="C1" s="8" t="s">
        <v>218</v>
      </c>
    </row>
    <row r="2" spans="1:3" ht="57.75" customHeight="1">
      <c r="A2" s="123" t="s">
        <v>176</v>
      </c>
      <c r="B2" s="124"/>
      <c r="C2" s="125"/>
    </row>
    <row r="3" spans="1:3" ht="18.75" customHeight="1">
      <c r="A3" s="9"/>
      <c r="C3" s="10" t="s">
        <v>63</v>
      </c>
    </row>
    <row r="4" spans="1:3" ht="30" customHeight="1">
      <c r="A4" s="78" t="s">
        <v>65</v>
      </c>
      <c r="B4" s="78" t="s">
        <v>66</v>
      </c>
      <c r="C4" s="78" t="s">
        <v>117</v>
      </c>
    </row>
    <row r="5" spans="1:3" s="7" customFormat="1" ht="30" customHeight="1">
      <c r="A5" s="73" t="s">
        <v>50</v>
      </c>
      <c r="B5" s="67"/>
      <c r="C5" s="74"/>
    </row>
    <row r="6" spans="1:3" s="7" customFormat="1" ht="30" customHeight="1">
      <c r="A6" s="75"/>
      <c r="B6" s="76"/>
      <c r="C6" s="77"/>
    </row>
    <row r="7" spans="1:3" ht="30" customHeight="1">
      <c r="A7" s="75"/>
      <c r="B7" s="76"/>
      <c r="C7" s="77"/>
    </row>
    <row r="8" spans="1:2" ht="22.5" customHeight="1">
      <c r="A8" s="13"/>
      <c r="B8" s="13"/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11"/>
  <sheetViews>
    <sheetView showGridLines="0" showZeros="0" view="pageBreakPreview" zoomScaleSheetLayoutView="100" workbookViewId="0" topLeftCell="A1">
      <selection activeCell="D9" sqref="D9"/>
    </sheetView>
  </sheetViews>
  <sheetFormatPr defaultColWidth="9.140625" defaultRowHeight="12.75" customHeight="1"/>
  <cols>
    <col min="1" max="1" width="19.28125" style="1" customWidth="1"/>
    <col min="2" max="2" width="32.28125" style="1" customWidth="1"/>
    <col min="3" max="3" width="28.00390625" style="1" customWidth="1"/>
    <col min="4" max="4" width="12.00390625" style="1" customWidth="1"/>
    <col min="5" max="5" width="10.421875" style="1" customWidth="1"/>
    <col min="6" max="6" width="7.7109375" style="1" customWidth="1"/>
    <col min="7" max="7" width="10.421875" style="1" customWidth="1"/>
    <col min="8" max="8" width="13.140625" style="1" customWidth="1"/>
    <col min="9" max="9" width="10.421875" style="1" customWidth="1"/>
  </cols>
  <sheetData>
    <row r="1" spans="1:9" ht="15">
      <c r="A1" s="2"/>
      <c r="H1" s="126" t="s">
        <v>219</v>
      </c>
      <c r="I1" s="127"/>
    </row>
    <row r="2" spans="1:9" ht="30" customHeight="1">
      <c r="A2" s="128" t="s">
        <v>224</v>
      </c>
      <c r="B2" s="128"/>
      <c r="C2" s="128"/>
      <c r="D2" s="128"/>
      <c r="E2" s="128"/>
      <c r="F2" s="128"/>
      <c r="G2" s="128"/>
      <c r="H2" s="128"/>
      <c r="I2" s="128"/>
    </row>
    <row r="3" ht="15">
      <c r="I3" s="6" t="s">
        <v>1</v>
      </c>
    </row>
    <row r="4" spans="1:9" ht="20.25" customHeight="1">
      <c r="A4" s="129" t="s">
        <v>65</v>
      </c>
      <c r="B4" s="129" t="s">
        <v>66</v>
      </c>
      <c r="C4" s="129" t="s">
        <v>67</v>
      </c>
      <c r="D4" s="129" t="s">
        <v>78</v>
      </c>
      <c r="E4" s="129" t="s">
        <v>79</v>
      </c>
      <c r="F4" s="129" t="s">
        <v>80</v>
      </c>
      <c r="G4" s="129" t="s">
        <v>81</v>
      </c>
      <c r="H4" s="129"/>
      <c r="I4" s="129"/>
    </row>
    <row r="5" spans="1:9" ht="34.5" customHeight="1">
      <c r="A5" s="130"/>
      <c r="B5" s="130"/>
      <c r="C5" s="130"/>
      <c r="D5" s="130"/>
      <c r="E5" s="130"/>
      <c r="F5" s="130"/>
      <c r="G5" s="3" t="s">
        <v>82</v>
      </c>
      <c r="H5" s="3" t="s">
        <v>83</v>
      </c>
      <c r="I5" s="3" t="s">
        <v>84</v>
      </c>
    </row>
    <row r="6" spans="1:9" s="7" customFormat="1" ht="32.25" customHeight="1">
      <c r="A6" s="5"/>
      <c r="B6" s="5"/>
      <c r="C6" s="5" t="s">
        <v>86</v>
      </c>
      <c r="D6" s="54">
        <f aca="true" t="shared" si="0" ref="D6:H10">D7</f>
        <v>4</v>
      </c>
      <c r="E6" s="54">
        <f t="shared" si="0"/>
        <v>0</v>
      </c>
      <c r="F6" s="54">
        <f t="shared" si="0"/>
        <v>0</v>
      </c>
      <c r="G6" s="54">
        <f t="shared" si="0"/>
        <v>4</v>
      </c>
      <c r="H6" s="54">
        <f t="shared" si="0"/>
        <v>4</v>
      </c>
      <c r="I6" s="5"/>
    </row>
    <row r="7" spans="1:9" ht="32.25" customHeight="1">
      <c r="A7" s="56" t="s">
        <v>137</v>
      </c>
      <c r="B7" s="56" t="s">
        <v>141</v>
      </c>
      <c r="C7" s="51"/>
      <c r="D7" s="53">
        <f t="shared" si="0"/>
        <v>4</v>
      </c>
      <c r="E7" s="53">
        <f t="shared" si="0"/>
        <v>0</v>
      </c>
      <c r="F7" s="53">
        <f t="shared" si="0"/>
        <v>0</v>
      </c>
      <c r="G7" s="53">
        <f t="shared" si="0"/>
        <v>4</v>
      </c>
      <c r="H7" s="53">
        <f t="shared" si="0"/>
        <v>4</v>
      </c>
      <c r="I7" s="4"/>
    </row>
    <row r="8" spans="1:9" ht="32.25" customHeight="1">
      <c r="A8" s="56" t="s">
        <v>138</v>
      </c>
      <c r="B8" s="56" t="s">
        <v>122</v>
      </c>
      <c r="C8" s="51"/>
      <c r="D8" s="53">
        <f>D9</f>
        <v>4</v>
      </c>
      <c r="E8" s="53">
        <f t="shared" si="0"/>
        <v>0</v>
      </c>
      <c r="F8" s="53">
        <f t="shared" si="0"/>
        <v>0</v>
      </c>
      <c r="G8" s="53">
        <f t="shared" si="0"/>
        <v>4</v>
      </c>
      <c r="H8" s="53">
        <f t="shared" si="0"/>
        <v>4</v>
      </c>
      <c r="I8" s="4"/>
    </row>
    <row r="9" spans="1:9" ht="32.25" customHeight="1">
      <c r="A9" s="57" t="s">
        <v>139</v>
      </c>
      <c r="B9" s="57" t="s">
        <v>142</v>
      </c>
      <c r="C9" s="51"/>
      <c r="D9" s="53">
        <f t="shared" si="0"/>
        <v>4</v>
      </c>
      <c r="E9" s="53">
        <f t="shared" si="0"/>
        <v>0</v>
      </c>
      <c r="F9" s="53">
        <f t="shared" si="0"/>
        <v>0</v>
      </c>
      <c r="G9" s="53">
        <f t="shared" si="0"/>
        <v>4</v>
      </c>
      <c r="H9" s="53">
        <f t="shared" si="0"/>
        <v>4</v>
      </c>
      <c r="I9" s="4"/>
    </row>
    <row r="10" spans="1:9" ht="32.25" customHeight="1">
      <c r="A10" s="52"/>
      <c r="B10" s="51"/>
      <c r="C10" s="51" t="s">
        <v>85</v>
      </c>
      <c r="D10" s="53">
        <f t="shared" si="0"/>
        <v>4</v>
      </c>
      <c r="E10" s="53">
        <f t="shared" si="0"/>
        <v>0</v>
      </c>
      <c r="F10" s="53">
        <f t="shared" si="0"/>
        <v>0</v>
      </c>
      <c r="G10" s="53">
        <f t="shared" si="0"/>
        <v>4</v>
      </c>
      <c r="H10" s="53">
        <f t="shared" si="0"/>
        <v>4</v>
      </c>
      <c r="I10" s="4"/>
    </row>
    <row r="11" spans="1:9" ht="45" customHeight="1">
      <c r="A11" s="57" t="s">
        <v>139</v>
      </c>
      <c r="B11" s="57" t="s">
        <v>185</v>
      </c>
      <c r="C11" s="51" t="s">
        <v>186</v>
      </c>
      <c r="D11" s="53">
        <f>G11</f>
        <v>4</v>
      </c>
      <c r="E11" s="53"/>
      <c r="F11" s="53"/>
      <c r="G11" s="53">
        <f>SUM(H11:I11)</f>
        <v>4</v>
      </c>
      <c r="H11" s="53">
        <v>4</v>
      </c>
      <c r="I11" s="4"/>
    </row>
  </sheetData>
  <sheetProtection formatCells="0" formatColumns="0" formatRows="0" insertColumns="0" insertRows="0" insertHyperlinks="0" deleteColumns="0" deleteRows="0" sort="0" autoFilter="0" pivotTables="0"/>
  <mergeCells count="9">
    <mergeCell ref="H1:I1"/>
    <mergeCell ref="A2:I2"/>
    <mergeCell ref="G4:I4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9842519685039371" bottom="0.78" header="0.5118110236220472" footer="0.5118110236220472"/>
  <pageSetup horizontalDpi="300" verticalDpi="3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BreakPreview" zoomScaleSheetLayoutView="100" workbookViewId="0" topLeftCell="A1">
      <selection activeCell="E18" sqref="E18"/>
    </sheetView>
  </sheetViews>
  <sheetFormatPr defaultColWidth="9.140625" defaultRowHeight="12.75" customHeight="1"/>
  <cols>
    <col min="1" max="1" width="12.8515625" style="40" customWidth="1"/>
    <col min="2" max="2" width="18.7109375" style="40" customWidth="1"/>
    <col min="3" max="3" width="14.57421875" style="40" customWidth="1"/>
    <col min="4" max="4" width="11.421875" style="40" customWidth="1"/>
    <col min="5" max="5" width="27.7109375" style="40" customWidth="1"/>
    <col min="6" max="8" width="11.140625" style="40" customWidth="1"/>
    <col min="9" max="10" width="9.140625" style="40" customWidth="1"/>
    <col min="11" max="16384" width="9.140625" style="106" customWidth="1"/>
  </cols>
  <sheetData>
    <row r="1" spans="1:9" ht="15">
      <c r="A1" s="105"/>
      <c r="B1" s="105"/>
      <c r="C1" s="105"/>
      <c r="D1" s="105"/>
      <c r="E1" s="105"/>
      <c r="F1" s="105"/>
      <c r="G1" s="131" t="s">
        <v>222</v>
      </c>
      <c r="H1" s="131"/>
      <c r="I1" s="105"/>
    </row>
    <row r="2" spans="1:9" ht="37.5" customHeight="1">
      <c r="A2" s="132" t="s">
        <v>223</v>
      </c>
      <c r="B2" s="132"/>
      <c r="C2" s="132"/>
      <c r="D2" s="132"/>
      <c r="E2" s="132"/>
      <c r="F2" s="132"/>
      <c r="G2" s="132"/>
      <c r="H2" s="132"/>
      <c r="I2" s="105"/>
    </row>
    <row r="3" spans="1:9" ht="16.5" customHeight="1">
      <c r="A3" s="105"/>
      <c r="B3" s="105"/>
      <c r="C3" s="105"/>
      <c r="D3" s="105"/>
      <c r="E3" s="105"/>
      <c r="F3" s="105"/>
      <c r="G3" s="131" t="s">
        <v>1</v>
      </c>
      <c r="H3" s="131"/>
      <c r="I3" s="105"/>
    </row>
    <row r="4" spans="1:9" ht="16.5" customHeight="1">
      <c r="A4" s="133" t="s">
        <v>220</v>
      </c>
      <c r="B4" s="133"/>
      <c r="C4" s="133"/>
      <c r="D4" s="133" t="s">
        <v>31</v>
      </c>
      <c r="E4" s="134"/>
      <c r="F4" s="134"/>
      <c r="G4" s="134"/>
      <c r="H4" s="134"/>
      <c r="I4" s="105"/>
    </row>
    <row r="5" spans="1:9" ht="16.5" customHeight="1">
      <c r="A5" s="133" t="s">
        <v>4</v>
      </c>
      <c r="B5" s="133"/>
      <c r="C5" s="135" t="s">
        <v>221</v>
      </c>
      <c r="D5" s="133" t="s">
        <v>43</v>
      </c>
      <c r="E5" s="133" t="s">
        <v>44</v>
      </c>
      <c r="F5" s="133" t="s">
        <v>50</v>
      </c>
      <c r="G5" s="133" t="s">
        <v>52</v>
      </c>
      <c r="H5" s="133" t="s">
        <v>53</v>
      </c>
      <c r="I5" s="105"/>
    </row>
    <row r="6" spans="1:9" ht="16.5" customHeight="1">
      <c r="A6" s="107" t="s">
        <v>43</v>
      </c>
      <c r="B6" s="107" t="s">
        <v>44</v>
      </c>
      <c r="C6" s="136"/>
      <c r="D6" s="133"/>
      <c r="E6" s="133"/>
      <c r="F6" s="133"/>
      <c r="G6" s="133"/>
      <c r="H6" s="133"/>
      <c r="I6" s="105"/>
    </row>
    <row r="7" spans="1:9" ht="16.5" customHeight="1">
      <c r="A7" s="108"/>
      <c r="B7" s="108"/>
      <c r="C7" s="109"/>
      <c r="D7" s="108"/>
      <c r="E7" s="108"/>
      <c r="F7" s="109"/>
      <c r="G7" s="109"/>
      <c r="H7" s="109"/>
      <c r="I7" s="105"/>
    </row>
    <row r="8" spans="1:9" ht="16.5" customHeight="1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6.5" customHeight="1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6.5" customHeight="1">
      <c r="A10" s="105"/>
      <c r="B10" s="105"/>
      <c r="C10" s="105"/>
      <c r="D10" s="105"/>
      <c r="E10" s="105"/>
      <c r="F10" s="105"/>
      <c r="G10" s="105"/>
      <c r="H10" s="105"/>
      <c r="I10" s="105"/>
    </row>
    <row r="11" ht="16.5" customHeight="1"/>
    <row r="12" ht="16.5" customHeight="1"/>
  </sheetData>
  <sheetProtection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I31"/>
  <sheetViews>
    <sheetView tabSelected="1" view="pageBreakPreview" zoomScale="85" zoomScaleNormal="115" zoomScaleSheetLayoutView="85" workbookViewId="0" topLeftCell="A1">
      <selection activeCell="S23" sqref="S23"/>
    </sheetView>
  </sheetViews>
  <sheetFormatPr defaultColWidth="9.28125" defaultRowHeight="14.25" customHeight="1"/>
  <cols>
    <col min="1" max="1" width="9.28125" style="84" customWidth="1"/>
    <col min="2" max="2" width="10.57421875" style="84" customWidth="1"/>
    <col min="3" max="3" width="13.57421875" style="84" customWidth="1"/>
    <col min="4" max="4" width="21.28125" style="84" customWidth="1"/>
    <col min="5" max="5" width="20.00390625" style="84" customWidth="1"/>
    <col min="6" max="6" width="10.00390625" style="84" customWidth="1"/>
    <col min="7" max="7" width="15.28125" style="84" customWidth="1"/>
    <col min="8" max="8" width="14.00390625" style="84" customWidth="1"/>
    <col min="9" max="9" width="16.8515625" style="84" customWidth="1"/>
    <col min="10" max="16384" width="9.28125" style="84" customWidth="1"/>
  </cols>
  <sheetData>
    <row r="1" spans="1:9" ht="48" customHeight="1">
      <c r="A1" s="137" t="s">
        <v>145</v>
      </c>
      <c r="B1" s="137"/>
      <c r="C1" s="137"/>
      <c r="D1" s="137"/>
      <c r="E1" s="137"/>
      <c r="F1" s="137"/>
      <c r="G1" s="137"/>
      <c r="H1" s="137"/>
      <c r="I1" s="137"/>
    </row>
    <row r="2" spans="1:9" ht="21.75" customHeight="1">
      <c r="A2" s="79"/>
      <c r="B2" s="79"/>
      <c r="C2" s="79"/>
      <c r="D2" s="79"/>
      <c r="E2" s="138" t="s">
        <v>146</v>
      </c>
      <c r="F2" s="138"/>
      <c r="G2" s="80"/>
      <c r="H2" s="79"/>
      <c r="I2" s="79"/>
    </row>
    <row r="3" spans="1:9" ht="25.5" customHeight="1">
      <c r="A3" s="139" t="s">
        <v>67</v>
      </c>
      <c r="B3" s="140"/>
      <c r="C3" s="141"/>
      <c r="D3" s="139" t="s">
        <v>206</v>
      </c>
      <c r="E3" s="140"/>
      <c r="F3" s="140"/>
      <c r="G3" s="140"/>
      <c r="H3" s="140"/>
      <c r="I3" s="141"/>
    </row>
    <row r="4" spans="1:9" ht="25.5" customHeight="1">
      <c r="A4" s="139" t="s">
        <v>87</v>
      </c>
      <c r="B4" s="140"/>
      <c r="C4" s="141"/>
      <c r="D4" s="139" t="s">
        <v>147</v>
      </c>
      <c r="E4" s="141"/>
      <c r="F4" s="139" t="s">
        <v>88</v>
      </c>
      <c r="G4" s="141"/>
      <c r="H4" s="139" t="s">
        <v>177</v>
      </c>
      <c r="I4" s="141"/>
    </row>
    <row r="5" spans="1:9" ht="25.5" customHeight="1">
      <c r="A5" s="139" t="s">
        <v>89</v>
      </c>
      <c r="B5" s="140"/>
      <c r="C5" s="141"/>
      <c r="D5" s="139" t="s">
        <v>173</v>
      </c>
      <c r="E5" s="141"/>
      <c r="F5" s="139" t="s">
        <v>90</v>
      </c>
      <c r="G5" s="141"/>
      <c r="H5" s="139" t="s">
        <v>113</v>
      </c>
      <c r="I5" s="141"/>
    </row>
    <row r="6" spans="1:9" ht="25.5" customHeight="1">
      <c r="A6" s="150" t="s">
        <v>148</v>
      </c>
      <c r="B6" s="151"/>
      <c r="C6" s="152"/>
      <c r="D6" s="81" t="s">
        <v>149</v>
      </c>
      <c r="E6" s="82" t="s">
        <v>187</v>
      </c>
      <c r="F6" s="142" t="s">
        <v>150</v>
      </c>
      <c r="G6" s="143"/>
      <c r="H6" s="139" t="s">
        <v>188</v>
      </c>
      <c r="I6" s="141"/>
    </row>
    <row r="7" spans="1:9" ht="25.5" customHeight="1">
      <c r="A7" s="153"/>
      <c r="B7" s="154"/>
      <c r="C7" s="155"/>
      <c r="D7" s="81" t="s">
        <v>151</v>
      </c>
      <c r="E7" s="82" t="s">
        <v>152</v>
      </c>
      <c r="F7" s="142" t="s">
        <v>151</v>
      </c>
      <c r="G7" s="143"/>
      <c r="H7" s="139" t="s">
        <v>152</v>
      </c>
      <c r="I7" s="141"/>
    </row>
    <row r="8" spans="1:9" ht="25.5" customHeight="1">
      <c r="A8" s="153"/>
      <c r="B8" s="154"/>
      <c r="C8" s="155"/>
      <c r="D8" s="81" t="s">
        <v>153</v>
      </c>
      <c r="E8" s="82" t="s">
        <v>152</v>
      </c>
      <c r="F8" s="142" t="s">
        <v>154</v>
      </c>
      <c r="G8" s="143"/>
      <c r="H8" s="139" t="s">
        <v>152</v>
      </c>
      <c r="I8" s="141"/>
    </row>
    <row r="9" spans="1:9" ht="25.5" customHeight="1">
      <c r="A9" s="153"/>
      <c r="B9" s="154"/>
      <c r="C9" s="155"/>
      <c r="D9" s="81" t="s">
        <v>155</v>
      </c>
      <c r="E9" s="82" t="s">
        <v>152</v>
      </c>
      <c r="F9" s="142" t="s">
        <v>156</v>
      </c>
      <c r="G9" s="143"/>
      <c r="H9" s="139" t="s">
        <v>152</v>
      </c>
      <c r="I9" s="141"/>
    </row>
    <row r="10" spans="1:9" ht="25.5" customHeight="1">
      <c r="A10" s="153"/>
      <c r="B10" s="154"/>
      <c r="C10" s="155"/>
      <c r="D10" s="81" t="s">
        <v>157</v>
      </c>
      <c r="E10" s="82" t="s">
        <v>152</v>
      </c>
      <c r="F10" s="142" t="s">
        <v>158</v>
      </c>
      <c r="G10" s="143"/>
      <c r="H10" s="139" t="s">
        <v>152</v>
      </c>
      <c r="I10" s="141"/>
    </row>
    <row r="11" spans="1:9" ht="25.5" customHeight="1">
      <c r="A11" s="156"/>
      <c r="B11" s="157"/>
      <c r="C11" s="158"/>
      <c r="D11" s="81" t="s">
        <v>159</v>
      </c>
      <c r="E11" s="82"/>
      <c r="F11" s="142" t="s">
        <v>160</v>
      </c>
      <c r="G11" s="143"/>
      <c r="H11" s="139"/>
      <c r="I11" s="141"/>
    </row>
    <row r="12" spans="1:9" ht="31.5" customHeight="1">
      <c r="A12" s="144" t="s">
        <v>91</v>
      </c>
      <c r="B12" s="145"/>
      <c r="C12" s="146"/>
      <c r="D12" s="147" t="s">
        <v>189</v>
      </c>
      <c r="E12" s="148"/>
      <c r="F12" s="148"/>
      <c r="G12" s="148"/>
      <c r="H12" s="148"/>
      <c r="I12" s="149"/>
    </row>
    <row r="13" spans="1:9" ht="31.5" customHeight="1">
      <c r="A13" s="144" t="s">
        <v>92</v>
      </c>
      <c r="B13" s="145"/>
      <c r="C13" s="146"/>
      <c r="D13" s="147" t="s">
        <v>190</v>
      </c>
      <c r="E13" s="148"/>
      <c r="F13" s="148"/>
      <c r="G13" s="148"/>
      <c r="H13" s="148"/>
      <c r="I13" s="149"/>
    </row>
    <row r="14" spans="1:9" ht="31.5" customHeight="1">
      <c r="A14" s="144" t="s">
        <v>93</v>
      </c>
      <c r="B14" s="145"/>
      <c r="C14" s="146"/>
      <c r="D14" s="147" t="s">
        <v>191</v>
      </c>
      <c r="E14" s="148"/>
      <c r="F14" s="148"/>
      <c r="G14" s="148"/>
      <c r="H14" s="148"/>
      <c r="I14" s="149"/>
    </row>
    <row r="15" spans="1:9" ht="31.5" customHeight="1">
      <c r="A15" s="144" t="s">
        <v>94</v>
      </c>
      <c r="B15" s="145"/>
      <c r="C15" s="146"/>
      <c r="D15" s="147" t="s">
        <v>192</v>
      </c>
      <c r="E15" s="148"/>
      <c r="F15" s="148"/>
      <c r="G15" s="148"/>
      <c r="H15" s="148"/>
      <c r="I15" s="149"/>
    </row>
    <row r="16" spans="1:9" ht="31.5" customHeight="1">
      <c r="A16" s="144" t="s">
        <v>95</v>
      </c>
      <c r="B16" s="145"/>
      <c r="C16" s="146"/>
      <c r="D16" s="147" t="s">
        <v>193</v>
      </c>
      <c r="E16" s="148"/>
      <c r="F16" s="148"/>
      <c r="G16" s="148"/>
      <c r="H16" s="148"/>
      <c r="I16" s="149"/>
    </row>
    <row r="17" spans="1:9" ht="31.5" customHeight="1">
      <c r="A17" s="159"/>
      <c r="B17" s="160"/>
      <c r="C17" s="160"/>
      <c r="D17" s="160"/>
      <c r="E17" s="160"/>
      <c r="F17" s="160"/>
      <c r="G17" s="160"/>
      <c r="H17" s="160"/>
      <c r="I17" s="161"/>
    </row>
    <row r="18" spans="1:9" ht="31.5" customHeight="1">
      <c r="A18" s="144" t="s">
        <v>96</v>
      </c>
      <c r="B18" s="145"/>
      <c r="C18" s="145"/>
      <c r="D18" s="145"/>
      <c r="E18" s="145"/>
      <c r="F18" s="146"/>
      <c r="G18" s="144" t="s">
        <v>97</v>
      </c>
      <c r="H18" s="145"/>
      <c r="I18" s="146"/>
    </row>
    <row r="19" spans="1:9" ht="49.5" customHeight="1">
      <c r="A19" s="85" t="s">
        <v>98</v>
      </c>
      <c r="B19" s="144" t="s">
        <v>194</v>
      </c>
      <c r="C19" s="145"/>
      <c r="D19" s="145"/>
      <c r="E19" s="145"/>
      <c r="F19" s="146"/>
      <c r="G19" s="144" t="s">
        <v>191</v>
      </c>
      <c r="H19" s="145"/>
      <c r="I19" s="146"/>
    </row>
    <row r="20" spans="1:9" ht="21.75" customHeight="1">
      <c r="A20" s="167" t="s">
        <v>103</v>
      </c>
      <c r="B20" s="86" t="s">
        <v>99</v>
      </c>
      <c r="C20" s="86" t="s">
        <v>100</v>
      </c>
      <c r="D20" s="86" t="s">
        <v>101</v>
      </c>
      <c r="E20" s="169" t="s">
        <v>102</v>
      </c>
      <c r="F20" s="170"/>
      <c r="G20" s="86" t="s">
        <v>100</v>
      </c>
      <c r="H20" s="86" t="s">
        <v>101</v>
      </c>
      <c r="I20" s="87" t="s">
        <v>102</v>
      </c>
    </row>
    <row r="21" spans="1:9" ht="21.75" customHeight="1">
      <c r="A21" s="168"/>
      <c r="B21" s="164" t="s">
        <v>104</v>
      </c>
      <c r="C21" s="88" t="s">
        <v>105</v>
      </c>
      <c r="D21" s="88" t="s">
        <v>195</v>
      </c>
      <c r="E21" s="162" t="s">
        <v>196</v>
      </c>
      <c r="F21" s="163"/>
      <c r="G21" s="88" t="s">
        <v>105</v>
      </c>
      <c r="H21" s="88" t="s">
        <v>195</v>
      </c>
      <c r="I21" s="88" t="s">
        <v>196</v>
      </c>
    </row>
    <row r="22" spans="1:9" ht="21.75" customHeight="1">
      <c r="A22" s="168"/>
      <c r="B22" s="165"/>
      <c r="C22" s="88" t="s">
        <v>106</v>
      </c>
      <c r="D22" s="88" t="s">
        <v>197</v>
      </c>
      <c r="E22" s="162" t="s">
        <v>161</v>
      </c>
      <c r="F22" s="163"/>
      <c r="G22" s="88" t="s">
        <v>106</v>
      </c>
      <c r="H22" s="88" t="s">
        <v>197</v>
      </c>
      <c r="I22" s="88" t="s">
        <v>161</v>
      </c>
    </row>
    <row r="23" spans="1:9" ht="21.75" customHeight="1">
      <c r="A23" s="168"/>
      <c r="B23" s="165"/>
      <c r="C23" s="88" t="s">
        <v>107</v>
      </c>
      <c r="D23" s="88" t="s">
        <v>174</v>
      </c>
      <c r="E23" s="162" t="s">
        <v>114</v>
      </c>
      <c r="F23" s="163"/>
      <c r="G23" s="88" t="s">
        <v>107</v>
      </c>
      <c r="H23" s="88" t="s">
        <v>174</v>
      </c>
      <c r="I23" s="88" t="s">
        <v>114</v>
      </c>
    </row>
    <row r="24" spans="1:9" ht="21.75" customHeight="1">
      <c r="A24" s="168"/>
      <c r="B24" s="166"/>
      <c r="C24" s="88" t="s">
        <v>108</v>
      </c>
      <c r="D24" s="88" t="s">
        <v>198</v>
      </c>
      <c r="E24" s="162" t="s">
        <v>199</v>
      </c>
      <c r="F24" s="163"/>
      <c r="G24" s="88" t="s">
        <v>108</v>
      </c>
      <c r="H24" s="88" t="s">
        <v>198</v>
      </c>
      <c r="I24" s="88" t="s">
        <v>199</v>
      </c>
    </row>
    <row r="25" spans="1:9" ht="21.75" customHeight="1">
      <c r="A25" s="168"/>
      <c r="B25" s="164" t="s">
        <v>109</v>
      </c>
      <c r="C25" s="88" t="s">
        <v>162</v>
      </c>
      <c r="D25" s="88" t="s">
        <v>163</v>
      </c>
      <c r="E25" s="162" t="s">
        <v>163</v>
      </c>
      <c r="F25" s="163"/>
      <c r="G25" s="88" t="s">
        <v>162</v>
      </c>
      <c r="H25" s="88" t="s">
        <v>163</v>
      </c>
      <c r="I25" s="88" t="s">
        <v>163</v>
      </c>
    </row>
    <row r="26" spans="1:9" ht="21.75" customHeight="1">
      <c r="A26" s="168"/>
      <c r="B26" s="165"/>
      <c r="C26" s="88" t="s">
        <v>164</v>
      </c>
      <c r="D26" s="88" t="s">
        <v>200</v>
      </c>
      <c r="E26" s="162" t="s">
        <v>116</v>
      </c>
      <c r="F26" s="163"/>
      <c r="G26" s="88" t="s">
        <v>164</v>
      </c>
      <c r="H26" s="88" t="s">
        <v>200</v>
      </c>
      <c r="I26" s="88" t="s">
        <v>116</v>
      </c>
    </row>
    <row r="27" spans="1:9" ht="21.75" customHeight="1">
      <c r="A27" s="168"/>
      <c r="B27" s="165"/>
      <c r="C27" s="88" t="s">
        <v>165</v>
      </c>
      <c r="D27" s="88" t="s">
        <v>163</v>
      </c>
      <c r="E27" s="162" t="s">
        <v>163</v>
      </c>
      <c r="F27" s="163"/>
      <c r="G27" s="88" t="s">
        <v>165</v>
      </c>
      <c r="H27" s="88" t="s">
        <v>163</v>
      </c>
      <c r="I27" s="88" t="s">
        <v>163</v>
      </c>
    </row>
    <row r="28" spans="1:9" ht="21.75" customHeight="1">
      <c r="A28" s="168"/>
      <c r="B28" s="166"/>
      <c r="C28" s="88" t="s">
        <v>112</v>
      </c>
      <c r="D28" s="88" t="s">
        <v>172</v>
      </c>
      <c r="E28" s="162" t="s">
        <v>171</v>
      </c>
      <c r="F28" s="163"/>
      <c r="G28" s="88" t="s">
        <v>112</v>
      </c>
      <c r="H28" s="88" t="s">
        <v>172</v>
      </c>
      <c r="I28" s="88" t="s">
        <v>171</v>
      </c>
    </row>
    <row r="29" spans="1:9" ht="21.75" customHeight="1">
      <c r="A29" s="168"/>
      <c r="B29" s="88" t="s">
        <v>110</v>
      </c>
      <c r="C29" s="88" t="s">
        <v>111</v>
      </c>
      <c r="D29" s="88" t="s">
        <v>201</v>
      </c>
      <c r="E29" s="162" t="s">
        <v>170</v>
      </c>
      <c r="F29" s="163"/>
      <c r="G29" s="88" t="s">
        <v>111</v>
      </c>
      <c r="H29" s="88" t="s">
        <v>202</v>
      </c>
      <c r="I29" s="88" t="s">
        <v>115</v>
      </c>
    </row>
    <row r="30" spans="1:9" ht="14.25" customHeight="1">
      <c r="A30" s="159"/>
      <c r="B30" s="160"/>
      <c r="C30" s="160"/>
      <c r="D30" s="160"/>
      <c r="E30" s="160"/>
      <c r="F30" s="160"/>
      <c r="G30" s="160"/>
      <c r="H30" s="160"/>
      <c r="I30" s="161"/>
    </row>
    <row r="31" spans="1:9" ht="25.5" customHeight="1">
      <c r="A31" s="83" t="s">
        <v>166</v>
      </c>
      <c r="B31" s="82" t="s">
        <v>163</v>
      </c>
      <c r="C31" s="82" t="s">
        <v>167</v>
      </c>
      <c r="D31" s="82" t="s">
        <v>203</v>
      </c>
      <c r="E31" s="139" t="s">
        <v>168</v>
      </c>
      <c r="F31" s="141"/>
      <c r="G31" s="82" t="s">
        <v>204</v>
      </c>
      <c r="H31" s="83" t="s">
        <v>169</v>
      </c>
      <c r="I31" s="82" t="s">
        <v>205</v>
      </c>
    </row>
  </sheetData>
  <mergeCells count="55">
    <mergeCell ref="E31:F31"/>
    <mergeCell ref="E27:F27"/>
    <mergeCell ref="E28:F28"/>
    <mergeCell ref="E29:F29"/>
    <mergeCell ref="A30:I30"/>
    <mergeCell ref="A20:A29"/>
    <mergeCell ref="E20:F20"/>
    <mergeCell ref="B21:B24"/>
    <mergeCell ref="E21:F21"/>
    <mergeCell ref="E22:F22"/>
    <mergeCell ref="E23:F23"/>
    <mergeCell ref="E24:F24"/>
    <mergeCell ref="B25:B28"/>
    <mergeCell ref="E25:F25"/>
    <mergeCell ref="E26:F26"/>
    <mergeCell ref="A17:I17"/>
    <mergeCell ref="A18:F18"/>
    <mergeCell ref="G18:I18"/>
    <mergeCell ref="B19:F19"/>
    <mergeCell ref="G19:I19"/>
    <mergeCell ref="A15:C15"/>
    <mergeCell ref="D15:I15"/>
    <mergeCell ref="A16:C16"/>
    <mergeCell ref="D16:I16"/>
    <mergeCell ref="A13:C13"/>
    <mergeCell ref="D13:I13"/>
    <mergeCell ref="A14:C14"/>
    <mergeCell ref="D14:I14"/>
    <mergeCell ref="F11:G11"/>
    <mergeCell ref="H11:I11"/>
    <mergeCell ref="A12:C12"/>
    <mergeCell ref="D12:I12"/>
    <mergeCell ref="A6:C11"/>
    <mergeCell ref="F6:G6"/>
    <mergeCell ref="H6:I6"/>
    <mergeCell ref="F7:G7"/>
    <mergeCell ref="H7:I7"/>
    <mergeCell ref="H8:I8"/>
    <mergeCell ref="F8:G8"/>
    <mergeCell ref="F9:G9"/>
    <mergeCell ref="H9:I9"/>
    <mergeCell ref="H10:I10"/>
    <mergeCell ref="F10:G10"/>
    <mergeCell ref="H5:I5"/>
    <mergeCell ref="A4:C4"/>
    <mergeCell ref="D4:E4"/>
    <mergeCell ref="F4:G4"/>
    <mergeCell ref="H4:I4"/>
    <mergeCell ref="A5:C5"/>
    <mergeCell ref="D5:E5"/>
    <mergeCell ref="F5:G5"/>
    <mergeCell ref="A1:I1"/>
    <mergeCell ref="E2:F2"/>
    <mergeCell ref="A3:C3"/>
    <mergeCell ref="D3:I3"/>
  </mergeCells>
  <printOptions/>
  <pageMargins left="0.700694444444445" right="0.700694444444445" top="0.550694444444444" bottom="0.751388888888889" header="0.298611111111111" footer="0.298611111111111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9"/>
  <sheetViews>
    <sheetView showGridLines="0" showZeros="0" view="pageBreakPreview" zoomScaleSheetLayoutView="100" workbookViewId="0" topLeftCell="A1">
      <selection activeCell="B11" sqref="B11"/>
    </sheetView>
  </sheetViews>
  <sheetFormatPr defaultColWidth="9.140625" defaultRowHeight="12.75" customHeight="1"/>
  <cols>
    <col min="1" max="1" width="15.28125" style="40" customWidth="1"/>
    <col min="2" max="2" width="34.57421875" style="40" customWidth="1"/>
    <col min="3" max="3" width="15.8515625" style="40" customWidth="1"/>
    <col min="4" max="4" width="16.00390625" style="40" customWidth="1"/>
    <col min="5" max="5" width="7.28125" style="40" customWidth="1"/>
    <col min="6" max="8" width="7.421875" style="40" customWidth="1"/>
    <col min="9" max="16384" width="9.140625" style="41" customWidth="1"/>
  </cols>
  <sheetData>
    <row r="1" ht="19.5" customHeight="1">
      <c r="H1" s="42" t="s">
        <v>42</v>
      </c>
    </row>
    <row r="2" spans="1:8" ht="36" customHeight="1">
      <c r="A2" s="110" t="s">
        <v>184</v>
      </c>
      <c r="B2" s="113"/>
      <c r="C2" s="113"/>
      <c r="D2" s="113"/>
      <c r="E2" s="113"/>
      <c r="F2" s="113"/>
      <c r="G2" s="113"/>
      <c r="H2" s="113"/>
    </row>
    <row r="3" spans="1:8" ht="12.75">
      <c r="A3" s="43"/>
      <c r="B3" s="43"/>
      <c r="C3" s="43"/>
      <c r="D3" s="43"/>
      <c r="E3" s="43"/>
      <c r="F3" s="43"/>
      <c r="G3" s="43"/>
      <c r="H3" s="42" t="s">
        <v>1</v>
      </c>
    </row>
    <row r="4" spans="1:8" ht="24.75" customHeight="1">
      <c r="A4" s="114" t="s">
        <v>4</v>
      </c>
      <c r="B4" s="114"/>
      <c r="C4" s="114" t="s">
        <v>117</v>
      </c>
      <c r="D4" s="114"/>
      <c r="E4" s="114"/>
      <c r="F4" s="114"/>
      <c r="G4" s="114"/>
      <c r="H4" s="114"/>
    </row>
    <row r="5" spans="1:8" ht="80.25" customHeight="1">
      <c r="A5" s="44" t="s">
        <v>43</v>
      </c>
      <c r="B5" s="44" t="s">
        <v>44</v>
      </c>
      <c r="C5" s="44" t="s">
        <v>40</v>
      </c>
      <c r="D5" s="44" t="s">
        <v>45</v>
      </c>
      <c r="E5" s="44" t="s">
        <v>46</v>
      </c>
      <c r="F5" s="44" t="s">
        <v>47</v>
      </c>
      <c r="G5" s="44" t="s">
        <v>48</v>
      </c>
      <c r="H5" s="44" t="s">
        <v>49</v>
      </c>
    </row>
    <row r="6" spans="1:8" ht="26.25" customHeight="1">
      <c r="A6" s="56"/>
      <c r="B6" s="56" t="s">
        <v>50</v>
      </c>
      <c r="C6" s="59">
        <f aca="true" t="shared" si="0" ref="C6:D8">C7</f>
        <v>808.3477</v>
      </c>
      <c r="D6" s="59">
        <f t="shared" si="0"/>
        <v>808.3477</v>
      </c>
      <c r="E6" s="45"/>
      <c r="F6" s="45"/>
      <c r="G6" s="45"/>
      <c r="H6" s="45"/>
    </row>
    <row r="7" spans="1:8" ht="26.25" customHeight="1">
      <c r="A7" s="56" t="s">
        <v>119</v>
      </c>
      <c r="B7" s="56" t="s">
        <v>207</v>
      </c>
      <c r="C7" s="59">
        <f t="shared" si="0"/>
        <v>808.3477</v>
      </c>
      <c r="D7" s="59">
        <f t="shared" si="0"/>
        <v>808.3477</v>
      </c>
      <c r="E7" s="45"/>
      <c r="F7" s="45"/>
      <c r="G7" s="45"/>
      <c r="H7" s="45"/>
    </row>
    <row r="8" spans="1:8" ht="22.5" customHeight="1">
      <c r="A8" s="56" t="s">
        <v>120</v>
      </c>
      <c r="B8" s="56" t="s">
        <v>123</v>
      </c>
      <c r="C8" s="59">
        <f t="shared" si="0"/>
        <v>808.3477</v>
      </c>
      <c r="D8" s="59">
        <f t="shared" si="0"/>
        <v>808.3477</v>
      </c>
      <c r="E8" s="50"/>
      <c r="F8" s="50"/>
      <c r="G8" s="50"/>
      <c r="H8" s="50"/>
    </row>
    <row r="9" spans="1:8" ht="22.5" customHeight="1">
      <c r="A9" s="57" t="s">
        <v>121</v>
      </c>
      <c r="B9" s="57" t="s">
        <v>124</v>
      </c>
      <c r="C9" s="61">
        <f>SUM(D9:H9)</f>
        <v>808.3477</v>
      </c>
      <c r="D9" s="60">
        <v>808.3477</v>
      </c>
      <c r="E9" s="50"/>
      <c r="F9" s="50"/>
      <c r="G9" s="50"/>
      <c r="H9" s="50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2" right="0.6692913385826772" top="0.7874015748031497" bottom="0.7874015748031497" header="0" footer="0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3"/>
  <sheetViews>
    <sheetView showGridLines="0" showZeros="0" view="pageBreakPreview" zoomScaleSheetLayoutView="100" workbookViewId="0" topLeftCell="A1">
      <selection activeCell="B21" sqref="B21"/>
    </sheetView>
  </sheetViews>
  <sheetFormatPr defaultColWidth="9.140625" defaultRowHeight="12.75" customHeight="1"/>
  <cols>
    <col min="1" max="1" width="17.28125" style="1" customWidth="1"/>
    <col min="2" max="2" width="37.28125" style="1" customWidth="1"/>
    <col min="3" max="3" width="15.28125" style="1" customWidth="1"/>
    <col min="4" max="4" width="13.00390625" style="1" customWidth="1"/>
    <col min="5" max="5" width="15.140625" style="1" customWidth="1"/>
    <col min="6" max="6" width="9.140625" style="1" customWidth="1"/>
  </cols>
  <sheetData>
    <row r="1" ht="15.75" customHeight="1">
      <c r="E1" s="8" t="s">
        <v>51</v>
      </c>
    </row>
    <row r="2" spans="1:5" ht="36" customHeight="1">
      <c r="A2" s="115" t="s">
        <v>183</v>
      </c>
      <c r="B2" s="116"/>
      <c r="C2" s="116"/>
      <c r="D2" s="116"/>
      <c r="E2" s="116"/>
    </row>
    <row r="3" spans="1:5" ht="15" customHeight="1">
      <c r="A3" s="32"/>
      <c r="B3" s="32"/>
      <c r="C3" s="32"/>
      <c r="D3" s="32"/>
      <c r="E3" s="8" t="s">
        <v>1</v>
      </c>
    </row>
    <row r="4" spans="1:5" ht="27.75" customHeight="1">
      <c r="A4" s="94" t="s">
        <v>4</v>
      </c>
      <c r="B4" s="94"/>
      <c r="C4" s="95" t="s">
        <v>117</v>
      </c>
      <c r="D4" s="95"/>
      <c r="E4" s="95"/>
    </row>
    <row r="5" spans="1:6" ht="27.75" customHeight="1">
      <c r="A5" s="11" t="s">
        <v>43</v>
      </c>
      <c r="B5" s="11" t="s">
        <v>44</v>
      </c>
      <c r="C5" s="11" t="s">
        <v>50</v>
      </c>
      <c r="D5" s="11" t="s">
        <v>52</v>
      </c>
      <c r="E5" s="11" t="s">
        <v>53</v>
      </c>
      <c r="F5" s="12"/>
    </row>
    <row r="6" spans="1:6" ht="27.75" customHeight="1">
      <c r="A6" s="56"/>
      <c r="B6" s="56" t="s">
        <v>50</v>
      </c>
      <c r="C6" s="59">
        <f>C7+C11</f>
        <v>808.3477</v>
      </c>
      <c r="D6" s="59">
        <f>D7+D11</f>
        <v>0</v>
      </c>
      <c r="E6" s="59">
        <f>E7+E11</f>
        <v>808.3477</v>
      </c>
      <c r="F6" s="12"/>
    </row>
    <row r="7" spans="1:5" s="7" customFormat="1" ht="27.75" customHeight="1">
      <c r="A7" s="56" t="s">
        <v>125</v>
      </c>
      <c r="B7" s="56" t="s">
        <v>17</v>
      </c>
      <c r="C7" s="65">
        <f aca="true" t="shared" si="0" ref="C7:C13">D7+E7</f>
        <v>251.8945</v>
      </c>
      <c r="D7" s="58">
        <f>D8</f>
        <v>0</v>
      </c>
      <c r="E7" s="58">
        <f>E8</f>
        <v>251.8945</v>
      </c>
    </row>
    <row r="8" spans="1:5" s="7" customFormat="1" ht="27.75" customHeight="1">
      <c r="A8" s="56" t="s">
        <v>126</v>
      </c>
      <c r="B8" s="56" t="s">
        <v>127</v>
      </c>
      <c r="C8" s="65">
        <f t="shared" si="0"/>
        <v>251.8945</v>
      </c>
      <c r="D8" s="58">
        <f>SUM(D9:D10)</f>
        <v>0</v>
      </c>
      <c r="E8" s="58">
        <f>SUM(E9:E10)</f>
        <v>251.8945</v>
      </c>
    </row>
    <row r="9" spans="1:6" ht="27.75" customHeight="1">
      <c r="A9" s="57" t="s">
        <v>128</v>
      </c>
      <c r="B9" s="57" t="s">
        <v>129</v>
      </c>
      <c r="C9" s="64">
        <f t="shared" si="0"/>
        <v>168.463</v>
      </c>
      <c r="D9" s="55"/>
      <c r="E9" s="55">
        <v>168.463</v>
      </c>
      <c r="F9"/>
    </row>
    <row r="10" spans="1:6" ht="27.75" customHeight="1">
      <c r="A10" s="57" t="s">
        <v>130</v>
      </c>
      <c r="B10" s="57" t="s">
        <v>131</v>
      </c>
      <c r="C10" s="64">
        <f t="shared" si="0"/>
        <v>83.4315</v>
      </c>
      <c r="D10" s="55"/>
      <c r="E10" s="55">
        <v>83.4315</v>
      </c>
      <c r="F10"/>
    </row>
    <row r="11" spans="1:6" ht="27.75" customHeight="1">
      <c r="A11" s="56" t="s">
        <v>132</v>
      </c>
      <c r="B11" s="56" t="s">
        <v>22</v>
      </c>
      <c r="C11" s="65">
        <f>D11+E11</f>
        <v>556.4532</v>
      </c>
      <c r="D11" s="59">
        <f>D12</f>
        <v>0</v>
      </c>
      <c r="E11" s="59">
        <f>E12</f>
        <v>556.4532</v>
      </c>
      <c r="F11"/>
    </row>
    <row r="12" spans="1:6" ht="27.75" customHeight="1">
      <c r="A12" s="62" t="s">
        <v>133</v>
      </c>
      <c r="B12" s="62" t="s">
        <v>134</v>
      </c>
      <c r="C12" s="65">
        <f t="shared" si="0"/>
        <v>556.4532</v>
      </c>
      <c r="D12" s="59">
        <f>SUM(D13:D13)</f>
        <v>0</v>
      </c>
      <c r="E12" s="59">
        <f>SUM(E13:E13)</f>
        <v>556.4532</v>
      </c>
      <c r="F12"/>
    </row>
    <row r="13" spans="1:6" ht="27.75" customHeight="1">
      <c r="A13" s="63" t="s">
        <v>135</v>
      </c>
      <c r="B13" s="63" t="s">
        <v>136</v>
      </c>
      <c r="C13" s="64">
        <f t="shared" si="0"/>
        <v>556.4532</v>
      </c>
      <c r="D13" s="60"/>
      <c r="E13" s="60">
        <v>556.4532</v>
      </c>
      <c r="F13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" right="0.7086614173228347" top="0.7874015748031497" bottom="0.54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8"/>
  <sheetViews>
    <sheetView showGridLines="0" showZeros="0" view="pageBreakPreview" zoomScaleSheetLayoutView="100" workbookViewId="0" topLeftCell="A1">
      <selection activeCell="F42" sqref="F42"/>
    </sheetView>
  </sheetViews>
  <sheetFormatPr defaultColWidth="9.140625" defaultRowHeight="12.75" customHeight="1"/>
  <cols>
    <col min="1" max="1" width="25.7109375" style="1" customWidth="1"/>
    <col min="2" max="2" width="13.57421875" style="1" customWidth="1"/>
    <col min="3" max="3" width="25.28125" style="1" customWidth="1"/>
    <col min="4" max="4" width="13.28125" style="1" customWidth="1"/>
    <col min="5" max="5" width="15.57421875" style="1" customWidth="1"/>
    <col min="6" max="6" width="14.7109375" style="1" customWidth="1"/>
    <col min="7" max="7" width="9.140625" style="1" customWidth="1"/>
  </cols>
  <sheetData>
    <row r="1" ht="15" customHeight="1">
      <c r="F1" s="8" t="s">
        <v>54</v>
      </c>
    </row>
    <row r="2" spans="1:6" ht="40.5" customHeight="1">
      <c r="A2" s="115" t="s">
        <v>182</v>
      </c>
      <c r="B2" s="89"/>
      <c r="C2" s="89"/>
      <c r="D2" s="89"/>
      <c r="E2" s="89"/>
      <c r="F2" s="89"/>
    </row>
    <row r="3" spans="1:6" ht="15">
      <c r="A3" s="21"/>
      <c r="B3" s="21"/>
      <c r="C3" s="21"/>
      <c r="D3" s="21"/>
      <c r="E3" s="21"/>
      <c r="F3" s="8" t="s">
        <v>1</v>
      </c>
    </row>
    <row r="4" spans="1:6" ht="21" customHeight="1">
      <c r="A4" s="90" t="s">
        <v>2</v>
      </c>
      <c r="B4" s="90"/>
      <c r="C4" s="90" t="s">
        <v>3</v>
      </c>
      <c r="D4" s="90"/>
      <c r="E4" s="90"/>
      <c r="F4" s="90"/>
    </row>
    <row r="5" spans="1:6" ht="21" customHeight="1">
      <c r="A5" s="90" t="s">
        <v>4</v>
      </c>
      <c r="B5" s="90" t="s">
        <v>55</v>
      </c>
      <c r="C5" s="90" t="s">
        <v>4</v>
      </c>
      <c r="D5" s="90" t="s">
        <v>55</v>
      </c>
      <c r="E5" s="90"/>
      <c r="F5" s="90"/>
    </row>
    <row r="6" spans="1:6" ht="21" customHeight="1">
      <c r="A6" s="90"/>
      <c r="B6" s="90"/>
      <c r="C6" s="90"/>
      <c r="D6" s="22" t="s">
        <v>56</v>
      </c>
      <c r="E6" s="22" t="s">
        <v>45</v>
      </c>
      <c r="F6" s="22" t="s">
        <v>46</v>
      </c>
    </row>
    <row r="7" spans="1:6" ht="22.5" customHeight="1">
      <c r="A7" s="35" t="s">
        <v>5</v>
      </c>
      <c r="B7" s="55">
        <v>808.3477</v>
      </c>
      <c r="C7" s="37" t="s">
        <v>6</v>
      </c>
      <c r="D7" s="38">
        <f aca="true" t="shared" si="0" ref="D7:D36">SUM(E7:F7)</f>
        <v>0</v>
      </c>
      <c r="E7" s="36"/>
      <c r="F7" s="38"/>
    </row>
    <row r="8" spans="1:6" ht="28.5" customHeight="1">
      <c r="A8" s="39" t="s">
        <v>7</v>
      </c>
      <c r="B8" s="38"/>
      <c r="C8" s="37" t="s">
        <v>8</v>
      </c>
      <c r="D8" s="38">
        <f t="shared" si="0"/>
        <v>0</v>
      </c>
      <c r="E8" s="36"/>
      <c r="F8" s="38"/>
    </row>
    <row r="9" spans="1:6" ht="22.5" customHeight="1">
      <c r="A9" s="35"/>
      <c r="B9" s="38"/>
      <c r="C9" s="37" t="s">
        <v>10</v>
      </c>
      <c r="D9" s="38">
        <f t="shared" si="0"/>
        <v>0</v>
      </c>
      <c r="E9" s="36"/>
      <c r="F9" s="38"/>
    </row>
    <row r="10" spans="1:6" ht="22.5" customHeight="1">
      <c r="A10" s="35"/>
      <c r="B10" s="38"/>
      <c r="C10" s="37" t="s">
        <v>12</v>
      </c>
      <c r="D10" s="38">
        <f t="shared" si="0"/>
        <v>0</v>
      </c>
      <c r="E10" s="36"/>
      <c r="F10" s="38"/>
    </row>
    <row r="11" spans="1:6" ht="22.5" customHeight="1">
      <c r="A11" s="35"/>
      <c r="B11" s="38"/>
      <c r="C11" s="37" t="s">
        <v>14</v>
      </c>
      <c r="D11" s="38">
        <f t="shared" si="0"/>
        <v>0</v>
      </c>
      <c r="E11" s="36"/>
      <c r="F11" s="38"/>
    </row>
    <row r="12" spans="1:6" ht="22.5" customHeight="1">
      <c r="A12" s="35"/>
      <c r="B12" s="38"/>
      <c r="C12" s="37" t="s">
        <v>15</v>
      </c>
      <c r="D12" s="38">
        <f t="shared" si="0"/>
        <v>0</v>
      </c>
      <c r="E12" s="36"/>
      <c r="F12" s="38"/>
    </row>
    <row r="13" spans="1:6" ht="22.5" customHeight="1">
      <c r="A13" s="35"/>
      <c r="B13" s="38"/>
      <c r="C13" s="37" t="s">
        <v>16</v>
      </c>
      <c r="D13" s="38">
        <f t="shared" si="0"/>
        <v>0</v>
      </c>
      <c r="E13" s="36"/>
      <c r="F13" s="38"/>
    </row>
    <row r="14" spans="1:6" ht="22.5" customHeight="1">
      <c r="A14" s="35"/>
      <c r="B14" s="38"/>
      <c r="C14" s="37" t="s">
        <v>17</v>
      </c>
      <c r="D14" s="66">
        <f t="shared" si="0"/>
        <v>251.8945</v>
      </c>
      <c r="E14" s="55">
        <v>251.8945</v>
      </c>
      <c r="F14" s="38"/>
    </row>
    <row r="15" spans="1:6" ht="22.5" customHeight="1">
      <c r="A15" s="35"/>
      <c r="B15" s="38"/>
      <c r="C15" s="37" t="s">
        <v>18</v>
      </c>
      <c r="D15" s="66">
        <f t="shared" si="0"/>
        <v>0</v>
      </c>
      <c r="E15" s="55"/>
      <c r="F15" s="38"/>
    </row>
    <row r="16" spans="1:6" ht="22.5" customHeight="1">
      <c r="A16" s="35"/>
      <c r="B16" s="38"/>
      <c r="C16" s="37" t="s">
        <v>19</v>
      </c>
      <c r="D16" s="66">
        <f t="shared" si="0"/>
        <v>0</v>
      </c>
      <c r="E16" s="55"/>
      <c r="F16" s="38"/>
    </row>
    <row r="17" spans="1:6" ht="22.5" customHeight="1">
      <c r="A17" s="35"/>
      <c r="B17" s="38"/>
      <c r="C17" s="37" t="s">
        <v>20</v>
      </c>
      <c r="D17" s="66">
        <f t="shared" si="0"/>
        <v>0</v>
      </c>
      <c r="E17" s="55"/>
      <c r="F17" s="38"/>
    </row>
    <row r="18" spans="1:6" ht="22.5" customHeight="1">
      <c r="A18" s="35"/>
      <c r="B18" s="38"/>
      <c r="C18" s="37" t="s">
        <v>21</v>
      </c>
      <c r="D18" s="66">
        <f t="shared" si="0"/>
        <v>0</v>
      </c>
      <c r="E18" s="55"/>
      <c r="F18" s="38"/>
    </row>
    <row r="19" spans="1:6" ht="22.5" customHeight="1">
      <c r="A19" s="35"/>
      <c r="B19" s="38"/>
      <c r="C19" s="37" t="s">
        <v>22</v>
      </c>
      <c r="D19" s="66">
        <f t="shared" si="0"/>
        <v>556.4532</v>
      </c>
      <c r="E19" s="60">
        <v>556.4532</v>
      </c>
      <c r="F19" s="38"/>
    </row>
    <row r="20" spans="1:6" ht="22.5" customHeight="1">
      <c r="A20" s="35"/>
      <c r="B20" s="38"/>
      <c r="C20" s="37" t="s">
        <v>23</v>
      </c>
      <c r="D20" s="66">
        <f t="shared" si="0"/>
        <v>0</v>
      </c>
      <c r="E20" s="55"/>
      <c r="F20" s="38"/>
    </row>
    <row r="21" spans="1:6" ht="22.5" customHeight="1">
      <c r="A21" s="35"/>
      <c r="B21" s="38"/>
      <c r="C21" s="37" t="s">
        <v>24</v>
      </c>
      <c r="D21" s="66">
        <f t="shared" si="0"/>
        <v>0</v>
      </c>
      <c r="E21" s="55"/>
      <c r="F21" s="38"/>
    </row>
    <row r="22" spans="1:6" ht="22.5" customHeight="1">
      <c r="A22" s="35"/>
      <c r="B22" s="38"/>
      <c r="C22" s="37" t="s">
        <v>25</v>
      </c>
      <c r="D22" s="66">
        <f t="shared" si="0"/>
        <v>0</v>
      </c>
      <c r="E22" s="55"/>
      <c r="F22" s="38"/>
    </row>
    <row r="23" spans="1:6" ht="22.5" customHeight="1">
      <c r="A23" s="35"/>
      <c r="B23" s="38"/>
      <c r="C23" s="37" t="s">
        <v>26</v>
      </c>
      <c r="D23" s="66">
        <f t="shared" si="0"/>
        <v>0</v>
      </c>
      <c r="E23" s="55"/>
      <c r="F23" s="38"/>
    </row>
    <row r="24" spans="1:6" ht="22.5" customHeight="1">
      <c r="A24" s="35"/>
      <c r="B24" s="38"/>
      <c r="C24" s="37" t="s">
        <v>27</v>
      </c>
      <c r="D24" s="66">
        <f t="shared" si="0"/>
        <v>0</v>
      </c>
      <c r="E24" s="55"/>
      <c r="F24" s="38"/>
    </row>
    <row r="25" spans="1:6" ht="22.5" customHeight="1">
      <c r="A25" s="35"/>
      <c r="B25" s="38"/>
      <c r="C25" s="37" t="s">
        <v>28</v>
      </c>
      <c r="D25" s="66">
        <f t="shared" si="0"/>
        <v>0</v>
      </c>
      <c r="E25" s="55"/>
      <c r="F25" s="38"/>
    </row>
    <row r="26" spans="1:6" ht="22.5" customHeight="1">
      <c r="A26" s="35"/>
      <c r="B26" s="38"/>
      <c r="C26" s="37" t="s">
        <v>29</v>
      </c>
      <c r="D26" s="66">
        <f t="shared" si="0"/>
        <v>0</v>
      </c>
      <c r="E26" s="55"/>
      <c r="F26" s="38"/>
    </row>
    <row r="27" spans="1:6" ht="22.5" customHeight="1">
      <c r="A27" s="35"/>
      <c r="B27" s="38"/>
      <c r="C27" s="37" t="s">
        <v>30</v>
      </c>
      <c r="D27" s="38">
        <f t="shared" si="0"/>
        <v>0</v>
      </c>
      <c r="E27" s="36"/>
      <c r="F27" s="38"/>
    </row>
    <row r="28" spans="1:6" ht="22.5" customHeight="1">
      <c r="A28" s="35"/>
      <c r="B28" s="38"/>
      <c r="C28" s="37" t="s">
        <v>31</v>
      </c>
      <c r="D28" s="38">
        <f t="shared" si="0"/>
        <v>0</v>
      </c>
      <c r="E28" s="38"/>
      <c r="F28" s="38"/>
    </row>
    <row r="29" spans="1:6" ht="22.5" customHeight="1">
      <c r="A29" s="35"/>
      <c r="B29" s="38"/>
      <c r="C29" s="37" t="s">
        <v>32</v>
      </c>
      <c r="D29" s="38">
        <f t="shared" si="0"/>
        <v>0</v>
      </c>
      <c r="E29" s="38"/>
      <c r="F29" s="38"/>
    </row>
    <row r="30" spans="1:6" ht="22.5" customHeight="1">
      <c r="A30" s="35"/>
      <c r="B30" s="38"/>
      <c r="C30" s="37" t="s">
        <v>33</v>
      </c>
      <c r="D30" s="38">
        <f t="shared" si="0"/>
        <v>0</v>
      </c>
      <c r="E30" s="38"/>
      <c r="F30" s="38"/>
    </row>
    <row r="31" spans="1:6" ht="22.5" customHeight="1">
      <c r="A31" s="35"/>
      <c r="B31" s="38"/>
      <c r="C31" s="37" t="s">
        <v>34</v>
      </c>
      <c r="D31" s="38">
        <f t="shared" si="0"/>
        <v>0</v>
      </c>
      <c r="E31" s="38"/>
      <c r="F31" s="38"/>
    </row>
    <row r="32" spans="1:6" ht="22.5" customHeight="1">
      <c r="A32" s="35"/>
      <c r="B32" s="38"/>
      <c r="C32" s="37" t="s">
        <v>35</v>
      </c>
      <c r="D32" s="38">
        <f t="shared" si="0"/>
        <v>0</v>
      </c>
      <c r="E32" s="38"/>
      <c r="F32" s="38"/>
    </row>
    <row r="33" spans="1:6" ht="22.5" customHeight="1">
      <c r="A33" s="35"/>
      <c r="B33" s="38"/>
      <c r="C33" s="37" t="s">
        <v>36</v>
      </c>
      <c r="D33" s="38">
        <f t="shared" si="0"/>
        <v>0</v>
      </c>
      <c r="E33" s="38"/>
      <c r="F33" s="38"/>
    </row>
    <row r="34" spans="1:6" ht="22.5" customHeight="1">
      <c r="A34" s="35"/>
      <c r="B34" s="38"/>
      <c r="C34" s="37" t="s">
        <v>37</v>
      </c>
      <c r="D34" s="38">
        <f t="shared" si="0"/>
        <v>0</v>
      </c>
      <c r="E34" s="38"/>
      <c r="F34" s="38"/>
    </row>
    <row r="35" spans="1:6" ht="22.5" customHeight="1">
      <c r="A35" s="35"/>
      <c r="B35" s="38"/>
      <c r="C35" s="37" t="s">
        <v>38</v>
      </c>
      <c r="D35" s="38">
        <f t="shared" si="0"/>
        <v>0</v>
      </c>
      <c r="E35" s="38"/>
      <c r="F35" s="38"/>
    </row>
    <row r="36" spans="1:6" ht="22.5" customHeight="1">
      <c r="A36" s="35"/>
      <c r="B36" s="38"/>
      <c r="C36" s="37" t="s">
        <v>39</v>
      </c>
      <c r="D36" s="38">
        <f t="shared" si="0"/>
        <v>0</v>
      </c>
      <c r="E36" s="38"/>
      <c r="F36" s="38"/>
    </row>
    <row r="37" spans="1:6" ht="22.5" customHeight="1">
      <c r="A37" s="35"/>
      <c r="B37" s="38"/>
      <c r="C37" s="35"/>
      <c r="D37" s="38"/>
      <c r="E37" s="38"/>
      <c r="F37" s="38"/>
    </row>
    <row r="38" spans="1:6" ht="22.5" customHeight="1">
      <c r="A38" s="35" t="s">
        <v>40</v>
      </c>
      <c r="B38" s="55">
        <f>SUM(C38:D38)</f>
        <v>808.3477</v>
      </c>
      <c r="C38" s="35" t="s">
        <v>41</v>
      </c>
      <c r="D38" s="55">
        <f>SUM(E38:F38)</f>
        <v>808.3477</v>
      </c>
      <c r="E38" s="55">
        <f>SUM(E7:E36)</f>
        <v>808.3477</v>
      </c>
      <c r="F38" s="38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3"/>
  <sheetViews>
    <sheetView showGridLines="0" showZeros="0" view="pageBreakPreview" zoomScaleSheetLayoutView="100" workbookViewId="0" topLeftCell="A1">
      <selection activeCell="C23" sqref="C23"/>
    </sheetView>
  </sheetViews>
  <sheetFormatPr defaultColWidth="9.140625" defaultRowHeight="12.75" customHeight="1"/>
  <cols>
    <col min="1" max="1" width="14.140625" style="1" customWidth="1"/>
    <col min="2" max="2" width="41.7109375" style="1" customWidth="1"/>
    <col min="3" max="3" width="16.00390625" style="1" customWidth="1"/>
    <col min="4" max="4" width="14.7109375" style="1" customWidth="1"/>
    <col min="5" max="5" width="16.28125" style="1" customWidth="1"/>
  </cols>
  <sheetData>
    <row r="1" ht="20.25" customHeight="1">
      <c r="E1" s="8" t="s">
        <v>57</v>
      </c>
    </row>
    <row r="2" spans="1:5" ht="33.75" customHeight="1">
      <c r="A2" s="115" t="s">
        <v>181</v>
      </c>
      <c r="B2" s="116"/>
      <c r="C2" s="116"/>
      <c r="D2" s="116"/>
      <c r="E2" s="116"/>
    </row>
    <row r="3" spans="1:5" ht="15" customHeight="1">
      <c r="A3" s="32"/>
      <c r="B3" s="32"/>
      <c r="C3" s="32"/>
      <c r="D3" s="32"/>
      <c r="E3" s="8" t="s">
        <v>1</v>
      </c>
    </row>
    <row r="4" spans="1:5" ht="27.75" customHeight="1">
      <c r="A4" s="91" t="s">
        <v>4</v>
      </c>
      <c r="B4" s="91"/>
      <c r="C4" s="92" t="s">
        <v>117</v>
      </c>
      <c r="D4" s="92"/>
      <c r="E4" s="92"/>
    </row>
    <row r="5" spans="1:5" ht="27.75" customHeight="1">
      <c r="A5" s="33" t="s">
        <v>43</v>
      </c>
      <c r="B5" s="33" t="s">
        <v>44</v>
      </c>
      <c r="C5" s="33" t="s">
        <v>50</v>
      </c>
      <c r="D5" s="33" t="s">
        <v>52</v>
      </c>
      <c r="E5" s="33" t="s">
        <v>53</v>
      </c>
    </row>
    <row r="6" spans="1:5" s="7" customFormat="1" ht="27.75" customHeight="1">
      <c r="A6" s="56"/>
      <c r="B6" s="56" t="s">
        <v>50</v>
      </c>
      <c r="C6" s="59">
        <f>C7+C11</f>
        <v>808.3477</v>
      </c>
      <c r="D6" s="59">
        <f>D7+D11</f>
        <v>0</v>
      </c>
      <c r="E6" s="59">
        <f>E7+E11</f>
        <v>808.3477</v>
      </c>
    </row>
    <row r="7" spans="1:5" s="7" customFormat="1" ht="27.75" customHeight="1">
      <c r="A7" s="56" t="s">
        <v>125</v>
      </c>
      <c r="B7" s="56" t="s">
        <v>17</v>
      </c>
      <c r="C7" s="65">
        <f aca="true" t="shared" si="0" ref="C7:C13">D7+E7</f>
        <v>251.8945</v>
      </c>
      <c r="D7" s="58">
        <f>D8</f>
        <v>0</v>
      </c>
      <c r="E7" s="58">
        <f>E8</f>
        <v>251.8945</v>
      </c>
    </row>
    <row r="8" spans="1:5" ht="27.75" customHeight="1">
      <c r="A8" s="56" t="s">
        <v>126</v>
      </c>
      <c r="B8" s="56" t="s">
        <v>127</v>
      </c>
      <c r="C8" s="65">
        <f t="shared" si="0"/>
        <v>251.8945</v>
      </c>
      <c r="D8" s="58">
        <f>SUM(D9:D10)</f>
        <v>0</v>
      </c>
      <c r="E8" s="58">
        <f>SUM(E9:E10)</f>
        <v>251.8945</v>
      </c>
    </row>
    <row r="9" spans="1:5" ht="27.75" customHeight="1">
      <c r="A9" s="57" t="s">
        <v>128</v>
      </c>
      <c r="B9" s="57" t="s">
        <v>129</v>
      </c>
      <c r="C9" s="64">
        <f t="shared" si="0"/>
        <v>168.463</v>
      </c>
      <c r="D9" s="55"/>
      <c r="E9" s="55">
        <v>168.463</v>
      </c>
    </row>
    <row r="10" spans="1:5" ht="27.75" customHeight="1">
      <c r="A10" s="57" t="s">
        <v>130</v>
      </c>
      <c r="B10" s="57" t="s">
        <v>131</v>
      </c>
      <c r="C10" s="64">
        <f t="shared" si="0"/>
        <v>83.4315</v>
      </c>
      <c r="D10" s="55"/>
      <c r="E10" s="55">
        <v>83.4315</v>
      </c>
    </row>
    <row r="11" spans="1:5" ht="27.75" customHeight="1">
      <c r="A11" s="56" t="s">
        <v>132</v>
      </c>
      <c r="B11" s="56" t="s">
        <v>22</v>
      </c>
      <c r="C11" s="65">
        <f>D11+E11</f>
        <v>556.4532</v>
      </c>
      <c r="D11" s="59">
        <f>D12</f>
        <v>0</v>
      </c>
      <c r="E11" s="59">
        <f>E12</f>
        <v>556.4532</v>
      </c>
    </row>
    <row r="12" spans="1:5" ht="27.75" customHeight="1">
      <c r="A12" s="62" t="s">
        <v>133</v>
      </c>
      <c r="B12" s="62" t="s">
        <v>134</v>
      </c>
      <c r="C12" s="65">
        <f t="shared" si="0"/>
        <v>556.4532</v>
      </c>
      <c r="D12" s="59">
        <f>SUM(D13:D13)</f>
        <v>0</v>
      </c>
      <c r="E12" s="59">
        <f>SUM(E13:E13)</f>
        <v>556.4532</v>
      </c>
    </row>
    <row r="13" spans="1:5" ht="27.75" customHeight="1">
      <c r="A13" s="63" t="s">
        <v>135</v>
      </c>
      <c r="B13" s="63" t="s">
        <v>136</v>
      </c>
      <c r="C13" s="64">
        <f t="shared" si="0"/>
        <v>556.4532</v>
      </c>
      <c r="D13" s="60"/>
      <c r="E13" s="60">
        <v>556.4532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3" right="0.39" top="0.7874015748031497" bottom="0.63" header="0" footer="0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9"/>
  <sheetViews>
    <sheetView showGridLines="0" view="pageBreakPreview" zoomScaleSheetLayoutView="100" workbookViewId="0" topLeftCell="A1">
      <selection activeCell="C19" sqref="C19"/>
    </sheetView>
  </sheetViews>
  <sheetFormatPr defaultColWidth="9.140625" defaultRowHeight="12.75" customHeight="1"/>
  <cols>
    <col min="1" max="1" width="35.28125" style="1" customWidth="1"/>
    <col min="2" max="3" width="25.28125" style="1" customWidth="1"/>
    <col min="4" max="4" width="9.140625" style="1" customWidth="1"/>
  </cols>
  <sheetData>
    <row r="1" ht="17.25" customHeight="1">
      <c r="C1" s="8" t="s">
        <v>58</v>
      </c>
    </row>
    <row r="2" spans="1:3" ht="43.5" customHeight="1">
      <c r="A2" s="93" t="s">
        <v>180</v>
      </c>
      <c r="B2" s="117"/>
      <c r="C2" s="117"/>
    </row>
    <row r="3" spans="1:3" ht="15.75" customHeight="1">
      <c r="A3" s="21"/>
      <c r="B3" s="21"/>
      <c r="C3" s="8" t="s">
        <v>1</v>
      </c>
    </row>
    <row r="4" spans="1:3" ht="21.75" customHeight="1">
      <c r="A4" s="22" t="s">
        <v>59</v>
      </c>
      <c r="B4" s="22" t="s">
        <v>60</v>
      </c>
      <c r="C4" s="22" t="s">
        <v>61</v>
      </c>
    </row>
    <row r="5" spans="1:3" ht="21.75" customHeight="1">
      <c r="A5" s="56" t="s">
        <v>50</v>
      </c>
      <c r="B5" s="59"/>
      <c r="C5" s="22"/>
    </row>
    <row r="6" spans="1:3" ht="21.75" customHeight="1">
      <c r="A6" s="56"/>
      <c r="B6" s="58"/>
      <c r="C6" s="22"/>
    </row>
    <row r="7" spans="1:3" ht="21.75" customHeight="1">
      <c r="A7" s="57"/>
      <c r="B7" s="55"/>
      <c r="C7" s="22"/>
    </row>
    <row r="8" spans="1:3" ht="21.75" customHeight="1">
      <c r="A8" s="57"/>
      <c r="B8" s="55"/>
      <c r="C8" s="22"/>
    </row>
    <row r="9" spans="1:3" ht="21.75" customHeight="1">
      <c r="A9" s="57"/>
      <c r="B9" s="55"/>
      <c r="C9" s="22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7" right="0.7874015748031497" top="0.66" bottom="0.5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7"/>
  <sheetViews>
    <sheetView showGridLines="0" view="pageBreakPreview" zoomScaleSheetLayoutView="100" workbookViewId="0" topLeftCell="A1">
      <selection activeCell="D28" sqref="D28"/>
    </sheetView>
  </sheetViews>
  <sheetFormatPr defaultColWidth="9.140625" defaultRowHeight="12.75" customHeight="1"/>
  <cols>
    <col min="1" max="1" width="15.00390625" style="1" customWidth="1"/>
    <col min="2" max="2" width="43.421875" style="1" customWidth="1"/>
    <col min="3" max="3" width="27.140625" style="1" customWidth="1"/>
    <col min="4" max="4" width="9.140625" style="1" customWidth="1"/>
  </cols>
  <sheetData>
    <row r="1" ht="21.75" customHeight="1">
      <c r="C1" s="8" t="s">
        <v>62</v>
      </c>
    </row>
    <row r="2" spans="1:3" ht="39" customHeight="1">
      <c r="A2" s="115" t="s">
        <v>179</v>
      </c>
      <c r="B2" s="116"/>
      <c r="C2" s="116"/>
    </row>
    <row r="3" spans="1:3" ht="20.25" customHeight="1">
      <c r="A3" s="21"/>
      <c r="B3" s="21"/>
      <c r="C3" s="8" t="s">
        <v>63</v>
      </c>
    </row>
    <row r="4" spans="1:3" ht="22.5" customHeight="1">
      <c r="A4" s="118" t="s">
        <v>4</v>
      </c>
      <c r="B4" s="118"/>
      <c r="C4" s="28" t="s">
        <v>117</v>
      </c>
    </row>
    <row r="5" spans="1:3" ht="22.5" customHeight="1">
      <c r="A5" s="27" t="s">
        <v>43</v>
      </c>
      <c r="B5" s="27" t="s">
        <v>44</v>
      </c>
      <c r="C5" s="27" t="s">
        <v>50</v>
      </c>
    </row>
    <row r="6" spans="1:3" ht="22.5" customHeight="1">
      <c r="A6" s="29"/>
      <c r="B6" s="30"/>
      <c r="C6" s="31"/>
    </row>
    <row r="7" ht="25.5" customHeight="1">
      <c r="C7" s="13"/>
    </row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7" right="0.7086614173228347" top="0.7874015748031497" bottom="0.7874015748031497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7"/>
  <sheetViews>
    <sheetView showGridLines="0" showZeros="0" view="pageBreakPreview" zoomScaleSheetLayoutView="100" workbookViewId="0" topLeftCell="A1">
      <selection activeCell="D28" sqref="D28"/>
    </sheetView>
  </sheetViews>
  <sheetFormatPr defaultColWidth="9.140625" defaultRowHeight="12.75" customHeight="1"/>
  <cols>
    <col min="1" max="1" width="14.28125" style="1" customWidth="1"/>
    <col min="2" max="2" width="42.8515625" style="1" customWidth="1"/>
    <col min="3" max="3" width="11.8515625" style="1" customWidth="1"/>
    <col min="4" max="4" width="12.57421875" style="1" customWidth="1"/>
    <col min="5" max="5" width="13.00390625" style="1" customWidth="1"/>
    <col min="6" max="6" width="9.140625" style="1" customWidth="1"/>
  </cols>
  <sheetData>
    <row r="1" ht="21.75" customHeight="1">
      <c r="E1" s="8" t="s">
        <v>64</v>
      </c>
    </row>
    <row r="2" spans="1:5" ht="39" customHeight="1">
      <c r="A2" s="115" t="s">
        <v>178</v>
      </c>
      <c r="B2" s="116"/>
      <c r="C2" s="116"/>
      <c r="D2" s="116"/>
      <c r="E2" s="116"/>
    </row>
    <row r="3" spans="1:5" ht="20.25" customHeight="1">
      <c r="A3" s="21"/>
      <c r="B3" s="21"/>
      <c r="C3" s="21"/>
      <c r="D3" s="21"/>
      <c r="E3" s="8" t="s">
        <v>63</v>
      </c>
    </row>
    <row r="4" spans="1:5" ht="22.5" customHeight="1">
      <c r="A4" s="90" t="s">
        <v>4</v>
      </c>
      <c r="B4" s="90"/>
      <c r="C4" s="119" t="s">
        <v>117</v>
      </c>
      <c r="D4" s="119"/>
      <c r="E4" s="119"/>
    </row>
    <row r="5" spans="1:5" ht="22.5" customHeight="1">
      <c r="A5" s="23" t="s">
        <v>43</v>
      </c>
      <c r="B5" s="23" t="s">
        <v>44</v>
      </c>
      <c r="C5" s="23" t="s">
        <v>50</v>
      </c>
      <c r="D5" s="23" t="s">
        <v>52</v>
      </c>
      <c r="E5" s="23" t="s">
        <v>53</v>
      </c>
    </row>
    <row r="6" spans="1:6" ht="22.5" customHeight="1">
      <c r="A6" s="24"/>
      <c r="B6" s="25"/>
      <c r="C6" s="26"/>
      <c r="D6" s="26"/>
      <c r="E6" s="26"/>
      <c r="F6" s="12"/>
    </row>
    <row r="7" spans="1:5" ht="25.5" customHeight="1">
      <c r="A7" s="13"/>
      <c r="B7" s="13"/>
      <c r="C7" s="13"/>
      <c r="D7" s="13"/>
      <c r="E7" s="13"/>
    </row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7" right="0.7086614173228347" top="0.7874015748031497" bottom="0.7874015748031497" header="0" footer="0"/>
  <pageSetup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view="pageBreakPreview" zoomScale="115" zoomScaleSheetLayoutView="115" workbookViewId="0" topLeftCell="A1">
      <selection activeCell="F4" sqref="F4:F6"/>
    </sheetView>
  </sheetViews>
  <sheetFormatPr defaultColWidth="9.140625" defaultRowHeight="12.75" customHeight="1"/>
  <cols>
    <col min="1" max="7" width="9.28125" style="97" customWidth="1"/>
    <col min="8" max="9" width="7.7109375" style="97" customWidth="1"/>
    <col min="10" max="10" width="6.8515625" style="97" customWidth="1"/>
    <col min="11" max="17" width="9.8515625" style="97" customWidth="1"/>
    <col min="18" max="18" width="8.8515625" style="97" customWidth="1"/>
  </cols>
  <sheetData>
    <row r="1" spans="1:16" ht="15" customHeight="1">
      <c r="A1" s="96"/>
      <c r="P1" s="98" t="s">
        <v>225</v>
      </c>
    </row>
    <row r="2" spans="1:17" ht="30" customHeight="1">
      <c r="A2" s="120" t="s">
        <v>216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ht="15" customHeight="1">
      <c r="Q3" s="99" t="s">
        <v>1</v>
      </c>
    </row>
    <row r="4" spans="1:17" ht="18" customHeight="1">
      <c r="A4" s="122" t="s">
        <v>65</v>
      </c>
      <c r="B4" s="122" t="s">
        <v>66</v>
      </c>
      <c r="C4" s="122" t="s">
        <v>67</v>
      </c>
      <c r="D4" s="122" t="s">
        <v>208</v>
      </c>
      <c r="E4" s="122" t="s">
        <v>209</v>
      </c>
      <c r="F4" s="122" t="s">
        <v>210</v>
      </c>
      <c r="G4" s="122" t="s">
        <v>211</v>
      </c>
      <c r="H4" s="122" t="s">
        <v>212</v>
      </c>
      <c r="I4" s="122" t="s">
        <v>213</v>
      </c>
      <c r="J4" s="122" t="s">
        <v>214</v>
      </c>
      <c r="K4" s="122" t="s">
        <v>215</v>
      </c>
      <c r="L4" s="122"/>
      <c r="M4" s="122"/>
      <c r="N4" s="122"/>
      <c r="O4" s="122"/>
      <c r="P4" s="122"/>
      <c r="Q4" s="122"/>
    </row>
    <row r="5" spans="1:17" ht="22.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 t="s">
        <v>73</v>
      </c>
      <c r="L5" s="122" t="s">
        <v>74</v>
      </c>
      <c r="M5" s="122"/>
      <c r="N5" s="122"/>
      <c r="O5" s="122"/>
      <c r="P5" s="122" t="s">
        <v>47</v>
      </c>
      <c r="Q5" s="122" t="s">
        <v>49</v>
      </c>
    </row>
    <row r="6" spans="1:17" ht="51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00" t="s">
        <v>75</v>
      </c>
      <c r="M6" s="100" t="s">
        <v>76</v>
      </c>
      <c r="N6" s="100" t="s">
        <v>77</v>
      </c>
      <c r="O6" s="100" t="s">
        <v>48</v>
      </c>
      <c r="P6" s="122"/>
      <c r="Q6" s="122"/>
    </row>
    <row r="7" spans="1:17" ht="17.25" customHeight="1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</row>
    <row r="8" spans="1:17" ht="17.25" customHeight="1">
      <c r="A8" s="102"/>
      <c r="B8" s="102"/>
      <c r="C8" s="102"/>
      <c r="D8" s="102"/>
      <c r="E8" s="102"/>
      <c r="F8" s="102"/>
      <c r="G8" s="102"/>
      <c r="H8" s="102"/>
      <c r="I8" s="101"/>
      <c r="J8" s="103"/>
      <c r="K8" s="104"/>
      <c r="L8" s="104"/>
      <c r="M8" s="104"/>
      <c r="N8" s="104"/>
      <c r="O8" s="104"/>
      <c r="P8" s="104"/>
      <c r="Q8" s="104"/>
    </row>
  </sheetData>
  <sheetProtection/>
  <mergeCells count="16">
    <mergeCell ref="P5:P6"/>
    <mergeCell ref="Q5:Q6"/>
    <mergeCell ref="G4:G6"/>
    <mergeCell ref="H4:H6"/>
    <mergeCell ref="I4:I6"/>
    <mergeCell ref="J4:J6"/>
    <mergeCell ref="A2:Q2"/>
    <mergeCell ref="K4:Q4"/>
    <mergeCell ref="L5:O5"/>
    <mergeCell ref="A4:A6"/>
    <mergeCell ref="B4:B6"/>
    <mergeCell ref="C4:C6"/>
    <mergeCell ref="D4:D6"/>
    <mergeCell ref="E4:E6"/>
    <mergeCell ref="F4:F6"/>
    <mergeCell ref="K5:K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wmdn</cp:lastModifiedBy>
  <cp:lastPrinted>2022-02-19T04:55:33Z</cp:lastPrinted>
  <dcterms:created xsi:type="dcterms:W3CDTF">2021-04-26T08:18:13Z</dcterms:created>
  <dcterms:modified xsi:type="dcterms:W3CDTF">2022-02-19T05:14:25Z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A718458F82E24C5E8855044FD0088092</vt:lpwstr>
  </property>
</Properties>
</file>